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035" windowHeight="11520" activeTab="3"/>
  </bookViews>
  <sheets>
    <sheet name="Мальчики" sheetId="1" r:id="rId1"/>
    <sheet name="Девочки" sheetId="2" r:id="rId2"/>
    <sheet name="Девочки " sheetId="3" r:id="rId3"/>
    <sheet name="Мальч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<sst xmlns="http://schemas.openxmlformats.org/spreadsheetml/2006/main" count="198" uniqueCount="145">
  <si>
    <t>формула 3 вида</t>
  </si>
  <si>
    <t>Kтеор=</t>
  </si>
  <si>
    <t>Кгим=</t>
  </si>
  <si>
    <t>Ксп.игры=</t>
  </si>
  <si>
    <t>Mтеор=</t>
  </si>
  <si>
    <t>Мгим=</t>
  </si>
  <si>
    <t>minM</t>
  </si>
  <si>
    <t>теория</t>
  </si>
  <si>
    <t>гимнастика</t>
  </si>
  <si>
    <t>ТЕОРИЯ</t>
  </si>
  <si>
    <t>ГИМНАСТИКА</t>
  </si>
  <si>
    <t>№№</t>
  </si>
  <si>
    <t>результат</t>
  </si>
  <si>
    <t>баллы</t>
  </si>
  <si>
    <t>sum</t>
  </si>
  <si>
    <t>N</t>
  </si>
  <si>
    <t>вид 2</t>
  </si>
  <si>
    <t>Вид 2</t>
  </si>
  <si>
    <t>ВИД 2</t>
  </si>
  <si>
    <t xml:space="preserve">Председатель жюри:                 </t>
  </si>
  <si>
    <t xml:space="preserve">Члены жюри: </t>
  </si>
  <si>
    <t>Лапутина И.Е.</t>
  </si>
  <si>
    <t>Председатель   жюри:</t>
  </si>
  <si>
    <t>20,6</t>
  </si>
  <si>
    <t>Лобанова И.В.</t>
  </si>
  <si>
    <t>Толстых В.В.</t>
  </si>
  <si>
    <t>Вишнякова А.А.</t>
  </si>
  <si>
    <t>Курицин М.В.</t>
  </si>
  <si>
    <t>Протокол проведения всероссийской олимпиады школьников по физической культуре</t>
  </si>
  <si>
    <t>Этап муниципальный</t>
  </si>
  <si>
    <t>Место проведения МБОУ СОШ №27</t>
  </si>
  <si>
    <t>дата проведения 10.11.2018г.</t>
  </si>
  <si>
    <t>20</t>
  </si>
  <si>
    <t>22</t>
  </si>
  <si>
    <t>12,5</t>
  </si>
  <si>
    <t>Соболева  В.В.</t>
  </si>
  <si>
    <t>Волвенкина В.А.</t>
  </si>
  <si>
    <t>Субботина А.М.</t>
  </si>
  <si>
    <t>Умарова К.Ф.</t>
  </si>
  <si>
    <t>Колдобенкова С.Е.</t>
  </si>
  <si>
    <t>Бурмистрова Е.В.</t>
  </si>
  <si>
    <t>Федорова Е.О.</t>
  </si>
  <si>
    <t>Кудакова А.А.</t>
  </si>
  <si>
    <t>Карелова Л.А.</t>
  </si>
  <si>
    <t>Пшеничникова П.В.</t>
  </si>
  <si>
    <t>Никитина Е.И.</t>
  </si>
  <si>
    <t>Голынская Е.Р.</t>
  </si>
  <si>
    <t>Ильина М.А.</t>
  </si>
  <si>
    <t>Фролова О.В.</t>
  </si>
  <si>
    <t>Чураева Е.А.</t>
  </si>
  <si>
    <t>Казацкая В.Б.</t>
  </si>
  <si>
    <t>Душин М.Д.</t>
  </si>
  <si>
    <t>Бычинский Е.Р.</t>
  </si>
  <si>
    <t>Иванов А.И.</t>
  </si>
  <si>
    <t>Кирсанов А.А.</t>
  </si>
  <si>
    <t>Матюшин П.А.</t>
  </si>
  <si>
    <t>Орлов Д.Д.</t>
  </si>
  <si>
    <t>Садуллоев В.Н.</t>
  </si>
  <si>
    <t>Рябин Д.С.</t>
  </si>
  <si>
    <t>Чугунов А.О.</t>
  </si>
  <si>
    <t>Городецкий Д.Д.</t>
  </si>
  <si>
    <t>Шестак А.С.</t>
  </si>
  <si>
    <t>Алексеев С.Г.</t>
  </si>
  <si>
    <t>Бабич В.Ю.</t>
  </si>
  <si>
    <t>Солодовников  С.Н.</t>
  </si>
  <si>
    <t>ФАМИЛИЯ, инициалы</t>
  </si>
  <si>
    <t>Ашрафян В.К.</t>
  </si>
  <si>
    <t>Казанин Н.В.</t>
  </si>
  <si>
    <t>Колосов О.И.</t>
  </si>
  <si>
    <t>Ленивых М.К.</t>
  </si>
  <si>
    <t>Гояев Д.А.</t>
  </si>
  <si>
    <t>Гончаров В.В.</t>
  </si>
  <si>
    <t>Агафонов В.И.</t>
  </si>
  <si>
    <t>Назаров Д.Д.</t>
  </si>
  <si>
    <t>Осипов Д.С.</t>
  </si>
  <si>
    <t>Назаров В.Д.</t>
  </si>
  <si>
    <t>Титов С.А.</t>
  </si>
  <si>
    <t>Перичев К.В.</t>
  </si>
  <si>
    <t>Кузнецов А.А.</t>
  </si>
  <si>
    <t>Соколов Д.С.</t>
  </si>
  <si>
    <t>Протокол проведения  всероссийской олимпиады школьников по физкультуре</t>
  </si>
  <si>
    <t>Этап: муниципальный</t>
  </si>
  <si>
    <t>Место проведения:  МБОУ СОШ № 27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</si>
  <si>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10.11.2018г.</t>
    </r>
  </si>
  <si>
    <t>№п/п</t>
  </si>
  <si>
    <t>1</t>
  </si>
  <si>
    <t>2</t>
  </si>
  <si>
    <t>3</t>
  </si>
  <si>
    <t>ИТОГО</t>
  </si>
  <si>
    <t xml:space="preserve">Фамилия, инициалы </t>
  </si>
  <si>
    <t>20,0</t>
  </si>
  <si>
    <t>Груняхина М.А.</t>
  </si>
  <si>
    <t>13,5</t>
  </si>
  <si>
    <t>Зайцева Д.М.</t>
  </si>
  <si>
    <t>13,8</t>
  </si>
  <si>
    <t>Акуленко В.А.</t>
  </si>
  <si>
    <t>8,4</t>
  </si>
  <si>
    <t>Кузьмина С.Д.</t>
  </si>
  <si>
    <t>Мадай К.В.</t>
  </si>
  <si>
    <t>Чашка Я.А.</t>
  </si>
  <si>
    <t>17,5</t>
  </si>
  <si>
    <t>Власова С.В.</t>
  </si>
  <si>
    <t>14,9</t>
  </si>
  <si>
    <t>Ионкина У.Д.</t>
  </si>
  <si>
    <t>11,3</t>
  </si>
  <si>
    <t>Гильмутдинова А.Р.</t>
  </si>
  <si>
    <t>17,8</t>
  </si>
  <si>
    <t>Шмырева В.Н.</t>
  </si>
  <si>
    <t>7,3</t>
  </si>
  <si>
    <t>Силина А.М.</t>
  </si>
  <si>
    <t>14,5</t>
  </si>
  <si>
    <t>Выдыш М.А.</t>
  </si>
  <si>
    <t>Плешакова Е.В.</t>
  </si>
  <si>
    <t>16,7</t>
  </si>
  <si>
    <t>Чубак А.В.</t>
  </si>
  <si>
    <t>Литвинова В.В.</t>
  </si>
  <si>
    <t>10,9</t>
  </si>
  <si>
    <t>Павленко А.В.</t>
  </si>
  <si>
    <t>6,2</t>
  </si>
  <si>
    <t>Воронина Д.А.</t>
  </si>
  <si>
    <t>Председатель жюри:</t>
  </si>
  <si>
    <t>Члены жюри:</t>
  </si>
  <si>
    <t>Курицын М.В.</t>
  </si>
  <si>
    <t>Место проведения: МБОУ СОШ № 27</t>
  </si>
  <si>
    <t>Ахундов Р.Г.</t>
  </si>
  <si>
    <t>Ворончихин И.Ю.</t>
  </si>
  <si>
    <t>Григорян Г.Г.</t>
  </si>
  <si>
    <t>Милов В.В.</t>
  </si>
  <si>
    <t>Комиссаров А.А.</t>
  </si>
  <si>
    <t>Кутуров А.А.</t>
  </si>
  <si>
    <t>Белинский Ф.А.</t>
  </si>
  <si>
    <t>Мищенко П.В.</t>
  </si>
  <si>
    <t>Клюев Я.В.</t>
  </si>
  <si>
    <t>Васиков П.В.</t>
  </si>
  <si>
    <t>Сулайманов Н.Ж.</t>
  </si>
  <si>
    <t>Аникеев Н.Д.</t>
  </si>
  <si>
    <t>Данильчик Л.Д.</t>
  </si>
  <si>
    <t>Авамилев И.И.</t>
  </si>
  <si>
    <t>Викторов Д.А.</t>
  </si>
  <si>
    <t>Ермилов И.С.</t>
  </si>
  <si>
    <t>Сопов А.Д.</t>
  </si>
  <si>
    <t>Колпаков Н.Д.</t>
  </si>
  <si>
    <t xml:space="preserve">Класс:  </t>
  </si>
  <si>
    <t xml:space="preserve">Класс:   </t>
  </si>
  <si>
    <t xml:space="preserve">класс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</si>
</sst>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[$-F400]h:mm:ss\ AM/PM"/>
    <numFmt numFmtId="183" formatCode="[h]:mm:ss;@"/>
    <numFmt numFmtId="184" formatCode="mm:ss.0;@"/>
  </numFmts>
  <fonts count="5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5" fillId="33" borderId="11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47" fontId="0" fillId="0" borderId="11" xfId="0" applyNumberFormat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47" fontId="0" fillId="0" borderId="0" xfId="0" applyNumberFormat="1" applyAlignment="1">
      <alignment/>
    </xf>
    <xf numFmtId="0" fontId="0" fillId="0" borderId="11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0" fontId="0" fillId="0" borderId="14" xfId="0" applyBorder="1" applyAlignment="1">
      <alignment horizontal="left"/>
    </xf>
    <xf numFmtId="184" fontId="0" fillId="0" borderId="0" xfId="0" applyNumberFormat="1" applyAlignment="1">
      <alignment horizontal="left"/>
    </xf>
    <xf numFmtId="0" fontId="3" fillId="33" borderId="11" xfId="33" applyNumberFormat="1" applyFont="1" applyFill="1" applyBorder="1" applyAlignment="1">
      <alignment vertical="center" wrapText="1"/>
      <protection/>
    </xf>
    <xf numFmtId="0" fontId="3" fillId="33" borderId="11" xfId="0" applyFont="1" applyFill="1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horizontal="left" vertical="top"/>
    </xf>
    <xf numFmtId="0" fontId="3" fillId="34" borderId="17" xfId="0" applyFont="1" applyFill="1" applyBorder="1" applyAlignment="1">
      <alignment vertical="top" wrapText="1"/>
    </xf>
    <xf numFmtId="49" fontId="3" fillId="33" borderId="17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horizontal="left" vertical="top"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49" fillId="0" borderId="17" xfId="0" applyFont="1" applyBorder="1" applyAlignment="1">
      <alignment horizontal="left"/>
    </xf>
    <xf numFmtId="0" fontId="47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wd%20&#1053;&#1072;%20&#1089;&#1072;&#1081;&#1090;%20&#1059;&#1054;\&#1055;&#1088;&#1086;&#1090;&#1086;&#1082;&#1086;&#1083;%20&#1087;&#1086;%20&#1092;&#1080;&#1079;-&#1088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8 дев."/>
      <sheetName val="7-8 мал."/>
    </sheetNames>
    <sheetDataSet>
      <sheetData sheetId="1">
        <row r="8">
          <cell r="C8">
            <v>40</v>
          </cell>
          <cell r="D8">
            <v>36.4</v>
          </cell>
          <cell r="E8">
            <v>17.3</v>
          </cell>
        </row>
        <row r="9">
          <cell r="C9">
            <v>29.09</v>
          </cell>
          <cell r="D9">
            <v>40</v>
          </cell>
          <cell r="E9">
            <v>16.9</v>
          </cell>
        </row>
        <row r="10">
          <cell r="C10">
            <v>35.26</v>
          </cell>
          <cell r="D10">
            <v>32.8</v>
          </cell>
          <cell r="E10">
            <v>10.8</v>
          </cell>
        </row>
        <row r="11">
          <cell r="C11">
            <v>33.47</v>
          </cell>
          <cell r="D11">
            <v>24.71</v>
          </cell>
          <cell r="E11">
            <v>18.6</v>
          </cell>
        </row>
        <row r="12">
          <cell r="C12">
            <v>28.92</v>
          </cell>
          <cell r="D12">
            <v>31.91</v>
          </cell>
          <cell r="E12">
            <v>13.9</v>
          </cell>
        </row>
        <row r="13">
          <cell r="C13">
            <v>31.02</v>
          </cell>
          <cell r="D13">
            <v>22.47</v>
          </cell>
          <cell r="E13">
            <v>18.6</v>
          </cell>
        </row>
        <row r="14">
          <cell r="C14">
            <v>27.77</v>
          </cell>
          <cell r="D14">
            <v>27.86</v>
          </cell>
          <cell r="E14">
            <v>14.9</v>
          </cell>
        </row>
        <row r="15">
          <cell r="C15">
            <v>38.53</v>
          </cell>
          <cell r="D15">
            <v>13.93</v>
          </cell>
          <cell r="E15">
            <v>17.9</v>
          </cell>
        </row>
        <row r="16">
          <cell r="C16">
            <v>35.33</v>
          </cell>
          <cell r="D16">
            <v>17.97</v>
          </cell>
          <cell r="E16">
            <v>14.9</v>
          </cell>
        </row>
        <row r="17">
          <cell r="C17">
            <v>27.17</v>
          </cell>
          <cell r="D17">
            <v>32.35</v>
          </cell>
          <cell r="E17">
            <v>8.5</v>
          </cell>
        </row>
        <row r="18">
          <cell r="C18">
            <v>31.42</v>
          </cell>
          <cell r="D18">
            <v>25.61</v>
          </cell>
          <cell r="E18">
            <v>10.8</v>
          </cell>
        </row>
        <row r="19">
          <cell r="C19">
            <v>27.75</v>
          </cell>
          <cell r="D19">
            <v>27.86</v>
          </cell>
          <cell r="E19">
            <v>12.2</v>
          </cell>
        </row>
        <row r="20">
          <cell r="C20">
            <v>23.6</v>
          </cell>
          <cell r="D20">
            <v>31.46</v>
          </cell>
          <cell r="E20">
            <v>11.2</v>
          </cell>
        </row>
        <row r="21">
          <cell r="C21">
            <v>26.59</v>
          </cell>
          <cell r="D21">
            <v>26.06</v>
          </cell>
          <cell r="E21">
            <v>10.8</v>
          </cell>
        </row>
        <row r="22">
          <cell r="C22">
            <v>25.12</v>
          </cell>
          <cell r="D22">
            <v>25.16</v>
          </cell>
          <cell r="E22">
            <v>11.9</v>
          </cell>
        </row>
        <row r="23">
          <cell r="C23">
            <v>27.98</v>
          </cell>
          <cell r="D23">
            <v>22.47</v>
          </cell>
          <cell r="E23">
            <v>11.5</v>
          </cell>
        </row>
        <row r="24">
          <cell r="C24">
            <v>23.99</v>
          </cell>
          <cell r="D24">
            <v>25.16</v>
          </cell>
          <cell r="E24">
            <v>11.9</v>
          </cell>
        </row>
        <row r="25">
          <cell r="C25">
            <v>30.2</v>
          </cell>
          <cell r="D25">
            <v>8.98</v>
          </cell>
          <cell r="E25">
            <v>20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34672342342356" displayName="Таблица134672342342356" ref="A7:F24" comment="" totalsRowShown="0">
  <autoFilter ref="A7:F24"/>
  <tableColumns count="6">
    <tableColumn id="4" name="№п/п"/>
    <tableColumn id="13" name="1"/>
    <tableColumn id="15" name="2"/>
    <tableColumn id="10" name="3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13467234234235" displayName="Таблица13467234234235" ref="A7:F25" comment="" totalsRowShown="0">
  <autoFilter ref="A7:F25"/>
  <tableColumns count="6">
    <tableColumn id="4" name="№п/п"/>
    <tableColumn id="15" name="1"/>
    <tableColumn id="9" name="2"/>
    <tableColumn id="3" name="3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9"/>
  <sheetViews>
    <sheetView zoomScalePageLayoutView="0" workbookViewId="0" topLeftCell="A16">
      <selection activeCell="C53" sqref="C53"/>
    </sheetView>
  </sheetViews>
  <sheetFormatPr defaultColWidth="9.00390625" defaultRowHeight="12.75"/>
  <cols>
    <col min="1" max="1" width="6.75390625" style="0" customWidth="1"/>
    <col min="2" max="2" width="19.75390625" style="0" customWidth="1"/>
    <col min="3" max="3" width="16.625" style="0" customWidth="1"/>
    <col min="4" max="4" width="8.00390625" style="0" customWidth="1"/>
    <col min="5" max="5" width="10.375" style="0" customWidth="1"/>
    <col min="6" max="6" width="11.25390625" style="0" customWidth="1"/>
    <col min="7" max="7" width="12.75390625" style="0" customWidth="1"/>
    <col min="8" max="8" width="10.75390625" style="0" customWidth="1"/>
    <col min="9" max="9" width="9.625" style="0" customWidth="1"/>
  </cols>
  <sheetData>
    <row r="1" spans="1:6" ht="12.75">
      <c r="A1" s="21" t="s">
        <v>28</v>
      </c>
      <c r="B1" s="21"/>
      <c r="C1" s="21"/>
      <c r="D1" s="21"/>
      <c r="E1" s="21"/>
      <c r="F1" s="21"/>
    </row>
    <row r="2" spans="1:6" ht="12.75">
      <c r="A2" s="44" t="s">
        <v>29</v>
      </c>
      <c r="B2" s="44"/>
      <c r="C2" s="44"/>
      <c r="D2" s="44"/>
      <c r="E2" s="44"/>
      <c r="F2" s="44"/>
    </row>
    <row r="3" spans="1:6" ht="12.75">
      <c r="A3" s="44" t="s">
        <v>30</v>
      </c>
      <c r="B3" s="44"/>
      <c r="C3" s="44"/>
      <c r="D3" s="44"/>
      <c r="E3" s="44"/>
      <c r="F3" s="44"/>
    </row>
    <row r="4" spans="1:6" ht="12.75">
      <c r="A4" s="45" t="s">
        <v>31</v>
      </c>
      <c r="B4" s="45"/>
      <c r="C4" s="45"/>
      <c r="D4" s="45"/>
      <c r="E4" s="45"/>
      <c r="F4" s="45"/>
    </row>
    <row r="5" spans="1:5" ht="12.75">
      <c r="A5" s="44" t="s">
        <v>144</v>
      </c>
      <c r="B5" s="44"/>
      <c r="C5" s="44"/>
      <c r="D5" s="44"/>
      <c r="E5" s="44"/>
    </row>
    <row r="6" ht="0.75" customHeight="1"/>
    <row r="7" ht="12.75">
      <c r="C7" t="s">
        <v>0</v>
      </c>
    </row>
    <row r="8" spans="1:7" ht="12.75">
      <c r="A8" t="s">
        <v>1</v>
      </c>
      <c r="B8" s="9">
        <v>20</v>
      </c>
      <c r="C8" t="s">
        <v>2</v>
      </c>
      <c r="D8" s="9">
        <v>40</v>
      </c>
      <c r="F8" t="s">
        <v>3</v>
      </c>
      <c r="G8">
        <v>40</v>
      </c>
    </row>
    <row r="9" spans="1:7" ht="12.75">
      <c r="A9" t="s">
        <v>4</v>
      </c>
      <c r="B9" s="9">
        <v>25</v>
      </c>
      <c r="C9" t="s">
        <v>5</v>
      </c>
      <c r="D9" s="9">
        <v>20</v>
      </c>
      <c r="F9" t="s">
        <v>6</v>
      </c>
      <c r="G9" s="13">
        <v>0.000405787037037037</v>
      </c>
    </row>
    <row r="10" spans="4:6" ht="12" customHeight="1">
      <c r="D10" t="s">
        <v>8</v>
      </c>
      <c r="F10" t="s">
        <v>16</v>
      </c>
    </row>
    <row r="11" ht="12.75" hidden="1"/>
    <row r="12" spans="2:8" ht="12.75">
      <c r="B12" s="1"/>
      <c r="C12" s="41" t="s">
        <v>9</v>
      </c>
      <c r="D12" s="41"/>
      <c r="E12" s="41" t="s">
        <v>10</v>
      </c>
      <c r="F12" s="41"/>
      <c r="G12" s="41" t="s">
        <v>18</v>
      </c>
      <c r="H12" s="41"/>
    </row>
    <row r="13" spans="1:9" ht="12.75">
      <c r="A13" s="2" t="s">
        <v>11</v>
      </c>
      <c r="B13" s="2" t="s">
        <v>65</v>
      </c>
      <c r="C13" s="2" t="s">
        <v>12</v>
      </c>
      <c r="D13" s="2" t="s">
        <v>13</v>
      </c>
      <c r="E13" s="2" t="s">
        <v>12</v>
      </c>
      <c r="F13" s="2" t="s">
        <v>13</v>
      </c>
      <c r="G13" s="2" t="s">
        <v>12</v>
      </c>
      <c r="H13" s="2" t="s">
        <v>13</v>
      </c>
      <c r="I13" s="2" t="s">
        <v>14</v>
      </c>
    </row>
    <row r="14" spans="1:9" ht="12.75">
      <c r="A14" s="2">
        <v>1</v>
      </c>
      <c r="B14" s="11" t="s">
        <v>51</v>
      </c>
      <c r="C14" s="3" t="s">
        <v>32</v>
      </c>
      <c r="D14" s="5">
        <f aca="true" t="shared" si="0" ref="D14:D41">$B$8*C14/$B$9</f>
        <v>16</v>
      </c>
      <c r="E14" s="4">
        <v>18</v>
      </c>
      <c r="F14" s="2">
        <f aca="true" t="shared" si="1" ref="F14:F41">$D$8*E14/$D$9</f>
        <v>36</v>
      </c>
      <c r="G14" s="10">
        <v>0.0005136574074074074</v>
      </c>
      <c r="H14" s="2">
        <f aca="true" t="shared" si="2" ref="H14:H41">$G$8*$G$9/G14</f>
        <v>31.599819738621</v>
      </c>
      <c r="I14" s="2">
        <f aca="true" t="shared" si="3" ref="I14:I41">SUM(D14,F14,H14)</f>
        <v>83.599819738621</v>
      </c>
    </row>
    <row r="15" spans="1:9" ht="12.75">
      <c r="A15" s="2">
        <v>2</v>
      </c>
      <c r="B15" s="11" t="s">
        <v>52</v>
      </c>
      <c r="C15" s="3" t="s">
        <v>33</v>
      </c>
      <c r="D15" s="5">
        <f t="shared" si="0"/>
        <v>17.6</v>
      </c>
      <c r="E15" s="4">
        <v>16.8</v>
      </c>
      <c r="F15" s="2">
        <f t="shared" si="1"/>
        <v>33.6</v>
      </c>
      <c r="G15" s="10">
        <v>0.000523263888888889</v>
      </c>
      <c r="H15" s="2">
        <f t="shared" si="2"/>
        <v>31.019685910196856</v>
      </c>
      <c r="I15" s="2">
        <f t="shared" si="3"/>
        <v>82.21968591019686</v>
      </c>
    </row>
    <row r="16" spans="1:9" ht="12.75">
      <c r="A16" s="2">
        <v>3</v>
      </c>
      <c r="B16" s="11" t="s">
        <v>53</v>
      </c>
      <c r="C16" s="3" t="s">
        <v>34</v>
      </c>
      <c r="D16" s="5">
        <f t="shared" si="0"/>
        <v>10</v>
      </c>
      <c r="E16" s="4">
        <v>16.4</v>
      </c>
      <c r="F16" s="2">
        <f t="shared" si="1"/>
        <v>32.8</v>
      </c>
      <c r="G16" s="10">
        <v>0.0010550925925925927</v>
      </c>
      <c r="H16" s="2">
        <f t="shared" si="2"/>
        <v>15.383940324703817</v>
      </c>
      <c r="I16" s="2">
        <f t="shared" si="3"/>
        <v>58.18394032470381</v>
      </c>
    </row>
    <row r="17" spans="1:9" ht="12.75">
      <c r="A17" s="2">
        <v>4</v>
      </c>
      <c r="B17" s="11" t="s">
        <v>54</v>
      </c>
      <c r="C17" s="2">
        <v>19</v>
      </c>
      <c r="D17" s="5">
        <f t="shared" si="0"/>
        <v>15.2</v>
      </c>
      <c r="E17" s="2">
        <v>13.3</v>
      </c>
      <c r="F17" s="2">
        <f t="shared" si="1"/>
        <v>26.6</v>
      </c>
      <c r="G17" s="10">
        <v>0.0006297453703703704</v>
      </c>
      <c r="H17" s="2">
        <f t="shared" si="2"/>
        <v>25.774673773203457</v>
      </c>
      <c r="I17" s="2">
        <f t="shared" si="3"/>
        <v>67.57467377320346</v>
      </c>
    </row>
    <row r="18" spans="1:9" ht="12.75">
      <c r="A18" s="2">
        <v>5</v>
      </c>
      <c r="B18" s="11" t="s">
        <v>55</v>
      </c>
      <c r="C18" s="2">
        <v>14</v>
      </c>
      <c r="D18" s="5">
        <f t="shared" si="0"/>
        <v>11.2</v>
      </c>
      <c r="E18" s="2">
        <v>13.5</v>
      </c>
      <c r="F18" s="2">
        <f t="shared" si="1"/>
        <v>27</v>
      </c>
      <c r="G18" s="10">
        <v>0.0010045138888888888</v>
      </c>
      <c r="H18" s="2">
        <f t="shared" si="2"/>
        <v>16.158543611015098</v>
      </c>
      <c r="I18" s="2">
        <f t="shared" si="3"/>
        <v>54.3585436110151</v>
      </c>
    </row>
    <row r="19" spans="1:9" ht="12.75">
      <c r="A19" s="2">
        <v>6</v>
      </c>
      <c r="B19" s="16" t="s">
        <v>56</v>
      </c>
      <c r="C19" s="2">
        <v>19</v>
      </c>
      <c r="D19" s="5">
        <f t="shared" si="0"/>
        <v>15.2</v>
      </c>
      <c r="E19" s="2">
        <v>13.8</v>
      </c>
      <c r="F19" s="2">
        <f t="shared" si="1"/>
        <v>27.6</v>
      </c>
      <c r="G19" s="10">
        <v>0.0010980324074074074</v>
      </c>
      <c r="H19" s="2">
        <f t="shared" si="2"/>
        <v>14.782333719827133</v>
      </c>
      <c r="I19" s="2">
        <f t="shared" si="3"/>
        <v>57.58233371982713</v>
      </c>
    </row>
    <row r="20" spans="1:9" ht="12.75">
      <c r="A20" s="2">
        <v>7</v>
      </c>
      <c r="B20" s="11" t="s">
        <v>57</v>
      </c>
      <c r="C20" s="2">
        <v>20</v>
      </c>
      <c r="D20" s="5">
        <f t="shared" si="0"/>
        <v>16</v>
      </c>
      <c r="E20" s="2">
        <v>17</v>
      </c>
      <c r="F20" s="2">
        <f t="shared" si="1"/>
        <v>34</v>
      </c>
      <c r="G20" s="10">
        <v>0.0008770833333333333</v>
      </c>
      <c r="H20" s="2">
        <f t="shared" si="2"/>
        <v>18.506202164159408</v>
      </c>
      <c r="I20" s="2">
        <f t="shared" si="3"/>
        <v>68.5062021641594</v>
      </c>
    </row>
    <row r="21" spans="1:9" ht="12.75">
      <c r="A21" s="2">
        <v>8</v>
      </c>
      <c r="B21" s="11" t="s">
        <v>58</v>
      </c>
      <c r="C21" s="2">
        <v>20</v>
      </c>
      <c r="D21" s="5">
        <f t="shared" si="0"/>
        <v>16</v>
      </c>
      <c r="E21" s="2">
        <v>13.8</v>
      </c>
      <c r="F21" s="2">
        <f t="shared" si="1"/>
        <v>27.6</v>
      </c>
      <c r="G21" s="10">
        <v>0.0010799768518518517</v>
      </c>
      <c r="H21" s="2">
        <f t="shared" si="2"/>
        <v>15.029471653627695</v>
      </c>
      <c r="I21" s="2">
        <f t="shared" si="3"/>
        <v>58.6294716536277</v>
      </c>
    </row>
    <row r="22" spans="1:9" ht="12.75">
      <c r="A22" s="2">
        <v>9</v>
      </c>
      <c r="B22" s="11" t="s">
        <v>59</v>
      </c>
      <c r="C22" s="2">
        <v>15</v>
      </c>
      <c r="D22" s="5">
        <f t="shared" si="0"/>
        <v>12</v>
      </c>
      <c r="E22" s="2">
        <v>17</v>
      </c>
      <c r="F22" s="2">
        <f t="shared" si="1"/>
        <v>34</v>
      </c>
      <c r="G22" s="10">
        <v>0.0010467592592592592</v>
      </c>
      <c r="H22" s="2">
        <f t="shared" si="2"/>
        <v>15.506413091552412</v>
      </c>
      <c r="I22" s="2">
        <f t="shared" si="3"/>
        <v>61.50641309155241</v>
      </c>
    </row>
    <row r="23" spans="1:9" ht="15.75" customHeight="1">
      <c r="A23" s="2">
        <v>10</v>
      </c>
      <c r="B23" s="20" t="s">
        <v>60</v>
      </c>
      <c r="C23" s="2">
        <v>21.6</v>
      </c>
      <c r="D23" s="5">
        <f t="shared" si="0"/>
        <v>17.28</v>
      </c>
      <c r="E23" s="2">
        <v>13.5</v>
      </c>
      <c r="F23" s="2">
        <f t="shared" si="1"/>
        <v>27</v>
      </c>
      <c r="G23" s="10">
        <v>0.0004998842592592593</v>
      </c>
      <c r="H23" s="2">
        <f t="shared" si="2"/>
        <v>32.47047927761056</v>
      </c>
      <c r="I23" s="2">
        <f t="shared" si="3"/>
        <v>76.75047927761057</v>
      </c>
    </row>
    <row r="24" spans="1:9" ht="12.75">
      <c r="A24" s="2">
        <v>11</v>
      </c>
      <c r="B24" s="12" t="s">
        <v>61</v>
      </c>
      <c r="C24" s="2">
        <v>25</v>
      </c>
      <c r="D24" s="5">
        <f t="shared" si="0"/>
        <v>20</v>
      </c>
      <c r="E24" s="2">
        <v>16.8</v>
      </c>
      <c r="F24" s="2">
        <f t="shared" si="1"/>
        <v>33.6</v>
      </c>
      <c r="G24" s="10">
        <v>0.0004748842592592593</v>
      </c>
      <c r="H24" s="2">
        <f t="shared" si="2"/>
        <v>34.17986838898367</v>
      </c>
      <c r="I24" s="2">
        <f t="shared" si="3"/>
        <v>87.77986838898367</v>
      </c>
    </row>
    <row r="25" spans="1:9" ht="12.75">
      <c r="A25" s="2">
        <v>12</v>
      </c>
      <c r="B25" s="11" t="s">
        <v>62</v>
      </c>
      <c r="C25" s="2">
        <v>23</v>
      </c>
      <c r="D25" s="5">
        <f t="shared" si="0"/>
        <v>18.4</v>
      </c>
      <c r="E25" s="2">
        <v>16</v>
      </c>
      <c r="F25" s="2">
        <f t="shared" si="1"/>
        <v>32</v>
      </c>
      <c r="G25" s="10">
        <v>0.0008072916666666667</v>
      </c>
      <c r="H25" s="2">
        <f t="shared" si="2"/>
        <v>20.10609318996416</v>
      </c>
      <c r="I25" s="2">
        <f t="shared" si="3"/>
        <v>70.50609318996416</v>
      </c>
    </row>
    <row r="26" spans="1:9" ht="12.75">
      <c r="A26" s="2">
        <v>13</v>
      </c>
      <c r="B26" s="16" t="s">
        <v>63</v>
      </c>
      <c r="C26" s="2">
        <v>20</v>
      </c>
      <c r="D26" s="5">
        <f t="shared" si="0"/>
        <v>16</v>
      </c>
      <c r="E26" s="2">
        <v>13.8</v>
      </c>
      <c r="F26" s="2">
        <f t="shared" si="1"/>
        <v>27.6</v>
      </c>
      <c r="G26" s="10">
        <v>0.0006673611111111111</v>
      </c>
      <c r="H26" s="2">
        <f t="shared" si="2"/>
        <v>24.32188692334374</v>
      </c>
      <c r="I26" s="2">
        <f t="shared" si="3"/>
        <v>67.92188692334375</v>
      </c>
    </row>
    <row r="27" spans="1:9" ht="15" customHeight="1">
      <c r="A27" s="2">
        <v>14</v>
      </c>
      <c r="B27" s="11" t="s">
        <v>64</v>
      </c>
      <c r="C27" s="2">
        <v>15.1</v>
      </c>
      <c r="D27" s="5">
        <f t="shared" si="0"/>
        <v>12.08</v>
      </c>
      <c r="E27" s="2">
        <v>18.6</v>
      </c>
      <c r="F27" s="2">
        <f t="shared" si="1"/>
        <v>37.2</v>
      </c>
      <c r="G27" s="10">
        <v>0.0007324074074074074</v>
      </c>
      <c r="H27" s="2">
        <f t="shared" si="2"/>
        <v>22.16182048040455</v>
      </c>
      <c r="I27" s="2">
        <f t="shared" si="3"/>
        <v>71.44182048040454</v>
      </c>
    </row>
    <row r="28" spans="1:9" ht="15" customHeight="1">
      <c r="A28" s="2">
        <v>15</v>
      </c>
      <c r="B28" s="11" t="s">
        <v>66</v>
      </c>
      <c r="C28" s="2">
        <v>20</v>
      </c>
      <c r="D28" s="5">
        <f t="shared" si="0"/>
        <v>16</v>
      </c>
      <c r="E28" s="2">
        <v>18.4</v>
      </c>
      <c r="F28" s="2">
        <f t="shared" si="1"/>
        <v>36.8</v>
      </c>
      <c r="G28" s="10">
        <v>0.0013060185185185186</v>
      </c>
      <c r="H28" s="2">
        <f t="shared" si="2"/>
        <v>12.428216944345976</v>
      </c>
      <c r="I28" s="2">
        <f t="shared" si="3"/>
        <v>65.22821694434597</v>
      </c>
    </row>
    <row r="29" spans="1:9" ht="12.75">
      <c r="A29" s="2">
        <v>16</v>
      </c>
      <c r="B29" s="11" t="s">
        <v>67</v>
      </c>
      <c r="C29" s="2">
        <v>22</v>
      </c>
      <c r="D29" s="5">
        <f t="shared" si="0"/>
        <v>17.6</v>
      </c>
      <c r="E29" s="2">
        <v>17.5</v>
      </c>
      <c r="F29" s="2">
        <f t="shared" si="1"/>
        <v>35</v>
      </c>
      <c r="G29" s="10">
        <v>0.000405787037037037</v>
      </c>
      <c r="H29" s="2">
        <f t="shared" si="2"/>
        <v>40</v>
      </c>
      <c r="I29" s="2">
        <f t="shared" si="3"/>
        <v>92.6</v>
      </c>
    </row>
    <row r="30" spans="1:9" ht="12.75">
      <c r="A30" s="2">
        <v>17</v>
      </c>
      <c r="B30" s="11" t="s">
        <v>68</v>
      </c>
      <c r="C30" s="2">
        <v>23</v>
      </c>
      <c r="D30" s="5">
        <f t="shared" si="0"/>
        <v>18.4</v>
      </c>
      <c r="E30" s="2">
        <v>18.9</v>
      </c>
      <c r="F30" s="2">
        <f t="shared" si="1"/>
        <v>37.8</v>
      </c>
      <c r="G30" s="10">
        <v>0.0007172453703703703</v>
      </c>
      <c r="H30" s="2">
        <f t="shared" si="2"/>
        <v>22.63030498628369</v>
      </c>
      <c r="I30" s="2">
        <f t="shared" si="3"/>
        <v>78.83030498628369</v>
      </c>
    </row>
    <row r="31" spans="1:9" ht="12.75">
      <c r="A31" s="2">
        <v>18</v>
      </c>
      <c r="B31" s="11" t="s">
        <v>69</v>
      </c>
      <c r="C31" s="2">
        <v>11</v>
      </c>
      <c r="D31" s="5">
        <f t="shared" si="0"/>
        <v>8.8</v>
      </c>
      <c r="E31" s="2">
        <v>16.9</v>
      </c>
      <c r="F31" s="2">
        <f t="shared" si="1"/>
        <v>33.8</v>
      </c>
      <c r="G31" s="10">
        <v>0.0011020833333333332</v>
      </c>
      <c r="H31" s="2">
        <f t="shared" si="2"/>
        <v>14.727998319680742</v>
      </c>
      <c r="I31" s="2">
        <f t="shared" si="3"/>
        <v>57.32799831968074</v>
      </c>
    </row>
    <row r="32" spans="1:9" ht="12.75">
      <c r="A32" s="2">
        <v>19</v>
      </c>
      <c r="B32" s="11" t="s">
        <v>70</v>
      </c>
      <c r="C32" s="2">
        <v>23</v>
      </c>
      <c r="D32" s="5">
        <f t="shared" si="0"/>
        <v>18.4</v>
      </c>
      <c r="E32" s="2">
        <v>18</v>
      </c>
      <c r="F32" s="2">
        <f t="shared" si="1"/>
        <v>36</v>
      </c>
      <c r="G32" s="10">
        <v>0.0005150462962962963</v>
      </c>
      <c r="H32" s="2">
        <f t="shared" si="2"/>
        <v>31.514606741573033</v>
      </c>
      <c r="I32" s="2">
        <f t="shared" si="3"/>
        <v>85.91460674157304</v>
      </c>
    </row>
    <row r="33" spans="1:9" ht="12.75">
      <c r="A33" s="2">
        <v>20</v>
      </c>
      <c r="B33" s="11" t="s">
        <v>71</v>
      </c>
      <c r="C33" s="2">
        <v>24</v>
      </c>
      <c r="D33" s="5">
        <f t="shared" si="0"/>
        <v>19.2</v>
      </c>
      <c r="E33" s="2">
        <v>14.6</v>
      </c>
      <c r="F33" s="2">
        <f t="shared" si="1"/>
        <v>29.2</v>
      </c>
      <c r="G33" s="10">
        <v>0.0011328703703703705</v>
      </c>
      <c r="H33" s="2">
        <f t="shared" si="2"/>
        <v>14.327748263179403</v>
      </c>
      <c r="I33" s="2">
        <f t="shared" si="3"/>
        <v>62.7277482631794</v>
      </c>
    </row>
    <row r="34" spans="1:9" ht="12.75">
      <c r="A34" s="2">
        <v>21</v>
      </c>
      <c r="B34" s="11" t="s">
        <v>72</v>
      </c>
      <c r="C34" s="2">
        <v>11</v>
      </c>
      <c r="D34" s="5">
        <f t="shared" si="0"/>
        <v>8.8</v>
      </c>
      <c r="E34" s="2">
        <v>16.8</v>
      </c>
      <c r="F34" s="2">
        <f t="shared" si="1"/>
        <v>33.6</v>
      </c>
      <c r="G34" s="10">
        <v>0.0008917824074074074</v>
      </c>
      <c r="H34" s="2">
        <f t="shared" si="2"/>
        <v>18.20116807268008</v>
      </c>
      <c r="I34" s="2">
        <f t="shared" si="3"/>
        <v>60.60116807268008</v>
      </c>
    </row>
    <row r="35" spans="1:9" ht="12.75">
      <c r="A35" s="2">
        <v>22</v>
      </c>
      <c r="B35" s="11" t="s">
        <v>73</v>
      </c>
      <c r="C35" s="2">
        <v>21</v>
      </c>
      <c r="D35" s="5">
        <f t="shared" si="0"/>
        <v>16.8</v>
      </c>
      <c r="E35" s="2">
        <v>15.2</v>
      </c>
      <c r="F35" s="2">
        <f t="shared" si="1"/>
        <v>30.4</v>
      </c>
      <c r="G35" s="10">
        <v>0.0007335648148148148</v>
      </c>
      <c r="H35" s="2">
        <f t="shared" si="2"/>
        <v>22.12685389712843</v>
      </c>
      <c r="I35" s="2">
        <f t="shared" si="3"/>
        <v>69.32685389712843</v>
      </c>
    </row>
    <row r="36" spans="1:9" ht="12.75">
      <c r="A36" s="2">
        <v>23</v>
      </c>
      <c r="B36" s="11" t="s">
        <v>74</v>
      </c>
      <c r="C36" s="2">
        <v>14</v>
      </c>
      <c r="D36" s="5">
        <f t="shared" si="0"/>
        <v>11.2</v>
      </c>
      <c r="E36" s="2">
        <v>16.5</v>
      </c>
      <c r="F36" s="2">
        <f t="shared" si="1"/>
        <v>33</v>
      </c>
      <c r="G36" s="15">
        <v>0.0007075231481481481</v>
      </c>
      <c r="H36" s="2">
        <f t="shared" si="2"/>
        <v>22.941272697529858</v>
      </c>
      <c r="I36" s="2">
        <f t="shared" si="3"/>
        <v>67.14127269752986</v>
      </c>
    </row>
    <row r="37" spans="1:9" ht="12.75">
      <c r="A37" s="2">
        <v>24</v>
      </c>
      <c r="B37" s="11" t="s">
        <v>75</v>
      </c>
      <c r="C37" s="2">
        <v>20</v>
      </c>
      <c r="D37" s="5">
        <f t="shared" si="0"/>
        <v>16</v>
      </c>
      <c r="E37" s="2">
        <v>15</v>
      </c>
      <c r="F37" s="2">
        <f t="shared" si="1"/>
        <v>30</v>
      </c>
      <c r="G37" s="10">
        <v>0.0008261574074074074</v>
      </c>
      <c r="H37" s="2">
        <f t="shared" si="2"/>
        <v>19.646959932754275</v>
      </c>
      <c r="I37" s="2">
        <f t="shared" si="3"/>
        <v>65.64695993275427</v>
      </c>
    </row>
    <row r="38" spans="1:9" ht="12.75">
      <c r="A38" s="2">
        <v>25</v>
      </c>
      <c r="B38" s="11" t="s">
        <v>76</v>
      </c>
      <c r="C38" s="2">
        <v>16</v>
      </c>
      <c r="D38" s="5">
        <f t="shared" si="0"/>
        <v>12.8</v>
      </c>
      <c r="E38" s="2">
        <v>12.5</v>
      </c>
      <c r="F38" s="2">
        <f t="shared" si="1"/>
        <v>25</v>
      </c>
      <c r="G38" s="10">
        <v>0.0012898148148148148</v>
      </c>
      <c r="H38" s="2">
        <f t="shared" si="2"/>
        <v>12.584350323043791</v>
      </c>
      <c r="I38" s="2">
        <f t="shared" si="3"/>
        <v>50.38435032304379</v>
      </c>
    </row>
    <row r="39" spans="1:9" ht="12.75">
      <c r="A39" s="2">
        <v>26</v>
      </c>
      <c r="B39" s="11" t="s">
        <v>77</v>
      </c>
      <c r="C39" s="2">
        <v>23</v>
      </c>
      <c r="D39" s="5">
        <f t="shared" si="0"/>
        <v>18.4</v>
      </c>
      <c r="E39" s="2">
        <v>19.1</v>
      </c>
      <c r="F39" s="2">
        <f t="shared" si="1"/>
        <v>38.2</v>
      </c>
      <c r="G39" s="10">
        <v>0.0009216435185185186</v>
      </c>
      <c r="H39" s="2">
        <f t="shared" si="2"/>
        <v>17.611452969986185</v>
      </c>
      <c r="I39" s="2">
        <f t="shared" si="3"/>
        <v>74.21145296998618</v>
      </c>
    </row>
    <row r="40" spans="1:9" ht="12.75">
      <c r="A40" s="2">
        <v>27</v>
      </c>
      <c r="B40" s="11" t="s">
        <v>78</v>
      </c>
      <c r="C40" s="2">
        <v>22.6</v>
      </c>
      <c r="D40" s="5">
        <f t="shared" si="0"/>
        <v>18.08</v>
      </c>
      <c r="E40" s="2">
        <v>16.9</v>
      </c>
      <c r="F40" s="2">
        <f t="shared" si="1"/>
        <v>33.8</v>
      </c>
      <c r="G40" s="10">
        <v>0.00047592592592592587</v>
      </c>
      <c r="H40" s="2">
        <f t="shared" si="2"/>
        <v>34.10505836575876</v>
      </c>
      <c r="I40" s="2">
        <f t="shared" si="3"/>
        <v>85.98505836575876</v>
      </c>
    </row>
    <row r="41" spans="1:9" ht="12.75">
      <c r="A41" s="2">
        <v>28</v>
      </c>
      <c r="B41" s="16" t="s">
        <v>79</v>
      </c>
      <c r="C41" s="2">
        <v>17</v>
      </c>
      <c r="D41" s="5">
        <f t="shared" si="0"/>
        <v>13.6</v>
      </c>
      <c r="E41" s="2">
        <v>17.8</v>
      </c>
      <c r="F41" s="2">
        <f t="shared" si="1"/>
        <v>35.6</v>
      </c>
      <c r="G41" s="10">
        <v>0.0010369212962962964</v>
      </c>
      <c r="H41" s="2">
        <f t="shared" si="2"/>
        <v>15.653532760352716</v>
      </c>
      <c r="I41" s="2">
        <f t="shared" si="3"/>
        <v>64.85353276035272</v>
      </c>
    </row>
    <row r="42" spans="1:9" ht="12.75">
      <c r="A42" s="2"/>
      <c r="B42" s="2"/>
      <c r="C42" s="2"/>
      <c r="D42" s="5"/>
      <c r="E42" s="2"/>
      <c r="F42" s="2"/>
      <c r="G42" s="14"/>
      <c r="H42" s="2"/>
      <c r="I42" s="2"/>
    </row>
    <row r="43" spans="1:9" ht="12.75">
      <c r="A43" s="42" t="s">
        <v>22</v>
      </c>
      <c r="B43" s="43"/>
      <c r="C43" s="2" t="s">
        <v>21</v>
      </c>
      <c r="D43" s="5"/>
      <c r="E43" s="2"/>
      <c r="F43" s="2"/>
      <c r="G43" s="2"/>
      <c r="H43" s="2"/>
      <c r="I43" s="2"/>
    </row>
    <row r="44" spans="1:9" ht="12.75">
      <c r="A44" s="2"/>
      <c r="B44" s="2"/>
      <c r="C44" s="2"/>
      <c r="D44" s="5"/>
      <c r="E44" s="2"/>
      <c r="F44" s="2"/>
      <c r="G44" s="2"/>
      <c r="H44" s="2"/>
      <c r="I44" s="2"/>
    </row>
    <row r="45" spans="1:9" ht="12" customHeight="1">
      <c r="A45" s="17" t="s">
        <v>20</v>
      </c>
      <c r="B45" s="2"/>
      <c r="C45" s="2" t="s">
        <v>24</v>
      </c>
      <c r="D45" s="5"/>
      <c r="E45" s="2" t="s">
        <v>27</v>
      </c>
      <c r="F45" s="2"/>
      <c r="G45" s="2" t="s">
        <v>26</v>
      </c>
      <c r="H45" s="2"/>
      <c r="I45" s="2"/>
    </row>
    <row r="46" spans="1:9" ht="12.75" hidden="1">
      <c r="A46" s="2"/>
      <c r="B46" s="2"/>
      <c r="C46" s="2"/>
      <c r="D46" s="5"/>
      <c r="E46" s="2"/>
      <c r="F46" s="2"/>
      <c r="G46" s="2"/>
      <c r="H46" s="2"/>
      <c r="I46" s="2"/>
    </row>
    <row r="47" spans="1:9" ht="12.75" hidden="1">
      <c r="A47" s="2"/>
      <c r="B47" s="2"/>
      <c r="C47" s="2"/>
      <c r="D47" s="5"/>
      <c r="E47" s="2"/>
      <c r="F47" s="2"/>
      <c r="G47" s="2"/>
      <c r="H47" s="2"/>
      <c r="I47" s="2"/>
    </row>
    <row r="48" spans="1:9" ht="12.75" hidden="1">
      <c r="A48" s="2"/>
      <c r="B48" s="2"/>
      <c r="C48" s="2"/>
      <c r="D48" s="5"/>
      <c r="E48" s="2"/>
      <c r="F48" s="2"/>
      <c r="G48" s="2"/>
      <c r="H48" s="2"/>
      <c r="I48" s="2"/>
    </row>
    <row r="49" spans="1:9" ht="12.75" hidden="1">
      <c r="A49" s="2"/>
      <c r="B49" s="2"/>
      <c r="C49" s="2"/>
      <c r="D49" s="5"/>
      <c r="E49" s="2"/>
      <c r="F49" s="2"/>
      <c r="G49" s="2"/>
      <c r="H49" s="2"/>
      <c r="I49" s="2"/>
    </row>
  </sheetData>
  <sheetProtection/>
  <mergeCells count="8">
    <mergeCell ref="G12:H12"/>
    <mergeCell ref="E12:F12"/>
    <mergeCell ref="C12:D12"/>
    <mergeCell ref="A43:B43"/>
    <mergeCell ref="A2:F2"/>
    <mergeCell ref="A3:F3"/>
    <mergeCell ref="A4:F4"/>
    <mergeCell ref="A5:E5"/>
  </mergeCells>
  <printOptions/>
  <pageMargins left="0.41" right="0.17" top="0.35" bottom="0.19" header="0.2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6" sqref="A6:H6"/>
    </sheetView>
  </sheetViews>
  <sheetFormatPr defaultColWidth="9.00390625" defaultRowHeight="12.75"/>
  <cols>
    <col min="1" max="1" width="8.375" style="0" customWidth="1"/>
    <col min="2" max="2" width="21.125" style="0" customWidth="1"/>
    <col min="3" max="3" width="14.125" style="0" customWidth="1"/>
    <col min="4" max="4" width="8.875" style="0" customWidth="1"/>
    <col min="5" max="5" width="10.00390625" style="0" customWidth="1"/>
    <col min="6" max="6" width="11.00390625" style="0" customWidth="1"/>
    <col min="7" max="7" width="10.25390625" style="0" customWidth="1"/>
    <col min="8" max="9" width="9.00390625" style="0" customWidth="1"/>
  </cols>
  <sheetData>
    <row r="2" spans="1:9" ht="12.75">
      <c r="A2" s="44" t="s">
        <v>28</v>
      </c>
      <c r="B2" s="44"/>
      <c r="C2" s="44"/>
      <c r="D2" s="44"/>
      <c r="E2" s="44"/>
      <c r="F2" s="44"/>
      <c r="G2" s="44"/>
      <c r="H2" s="44"/>
      <c r="I2" s="44"/>
    </row>
    <row r="3" spans="1:9" ht="12.75">
      <c r="A3" s="44" t="s">
        <v>29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44" t="s">
        <v>30</v>
      </c>
      <c r="B4" s="44"/>
      <c r="C4" s="44"/>
      <c r="D4" s="44"/>
      <c r="E4" s="44"/>
      <c r="F4" s="44"/>
      <c r="G4" s="44"/>
      <c r="H4" s="44"/>
      <c r="I4" s="44"/>
    </row>
    <row r="5" spans="1:9" ht="12.75">
      <c r="A5" s="45" t="s">
        <v>31</v>
      </c>
      <c r="B5" s="45"/>
      <c r="C5" s="45"/>
      <c r="D5" s="45"/>
      <c r="E5" s="45"/>
      <c r="F5" s="45"/>
      <c r="G5" s="45"/>
      <c r="H5" s="45"/>
      <c r="I5" s="45"/>
    </row>
    <row r="6" spans="1:8" ht="12.75">
      <c r="A6" s="44" t="s">
        <v>144</v>
      </c>
      <c r="B6" s="44"/>
      <c r="C6" s="44"/>
      <c r="D6" s="44"/>
      <c r="E6" s="44"/>
      <c r="F6" s="44"/>
      <c r="G6" s="44"/>
      <c r="H6" s="44"/>
    </row>
    <row r="7" ht="12.75">
      <c r="C7" t="s">
        <v>0</v>
      </c>
    </row>
    <row r="8" spans="1:7" ht="12.75">
      <c r="A8" t="s">
        <v>1</v>
      </c>
      <c r="B8" s="9">
        <v>20</v>
      </c>
      <c r="C8" t="s">
        <v>2</v>
      </c>
      <c r="D8" s="9">
        <v>40</v>
      </c>
      <c r="F8" t="s">
        <v>3</v>
      </c>
      <c r="G8" s="9">
        <v>40</v>
      </c>
    </row>
    <row r="9" spans="1:7" ht="12.75">
      <c r="A9" t="s">
        <v>4</v>
      </c>
      <c r="B9" s="9">
        <v>36</v>
      </c>
      <c r="C9" t="s">
        <v>5</v>
      </c>
      <c r="D9" s="9">
        <v>19.3</v>
      </c>
      <c r="F9" t="s">
        <v>6</v>
      </c>
      <c r="G9" s="18">
        <v>0.0006212962962962962</v>
      </c>
    </row>
    <row r="10" spans="2:6" ht="12.75">
      <c r="B10" t="s">
        <v>7</v>
      </c>
      <c r="C10" t="s">
        <v>8</v>
      </c>
      <c r="F10" t="s">
        <v>16</v>
      </c>
    </row>
    <row r="13" spans="2:8" ht="12.75">
      <c r="B13" s="1"/>
      <c r="C13" s="46" t="s">
        <v>9</v>
      </c>
      <c r="D13" s="47"/>
      <c r="E13" s="46" t="s">
        <v>10</v>
      </c>
      <c r="F13" s="47"/>
      <c r="G13" s="46" t="s">
        <v>17</v>
      </c>
      <c r="H13" s="47"/>
    </row>
    <row r="14" spans="1:9" ht="12.75">
      <c r="A14" s="2" t="s">
        <v>15</v>
      </c>
      <c r="B14" s="2" t="s">
        <v>65</v>
      </c>
      <c r="C14" s="2" t="s">
        <v>12</v>
      </c>
      <c r="D14" s="2" t="s">
        <v>13</v>
      </c>
      <c r="E14" s="2" t="s">
        <v>12</v>
      </c>
      <c r="F14" s="2" t="s">
        <v>13</v>
      </c>
      <c r="G14" s="2" t="s">
        <v>12</v>
      </c>
      <c r="H14" s="2" t="s">
        <v>13</v>
      </c>
      <c r="I14" s="2" t="s">
        <v>14</v>
      </c>
    </row>
    <row r="15" spans="1:9" ht="12.75">
      <c r="A15" s="2">
        <v>1</v>
      </c>
      <c r="B15" s="11" t="s">
        <v>35</v>
      </c>
      <c r="C15" s="3" t="s">
        <v>23</v>
      </c>
      <c r="D15" s="2">
        <f aca="true" t="shared" si="0" ref="D15:D30">$B$8*C15/$B$9</f>
        <v>11.444444444444445</v>
      </c>
      <c r="E15" s="4">
        <v>16.5</v>
      </c>
      <c r="F15" s="2">
        <f aca="true" t="shared" si="1" ref="F15:F30">$D$8*E15/$D$9</f>
        <v>34.196891191709845</v>
      </c>
      <c r="G15" s="10">
        <v>0.0006344907407407407</v>
      </c>
      <c r="H15" s="2">
        <f aca="true" t="shared" si="2" ref="H15:H30">$G$8*$G$9/G15</f>
        <v>39.16818679314118</v>
      </c>
      <c r="I15" s="2">
        <f aca="true" t="shared" si="3" ref="I15:I30">SUM(D15,F15,H15)</f>
        <v>84.80952242929547</v>
      </c>
    </row>
    <row r="16" spans="1:9" ht="12.75">
      <c r="A16" s="2">
        <v>2</v>
      </c>
      <c r="B16" s="19" t="s">
        <v>36</v>
      </c>
      <c r="C16" s="2">
        <v>17</v>
      </c>
      <c r="D16" s="2">
        <f t="shared" si="0"/>
        <v>9.444444444444445</v>
      </c>
      <c r="E16" s="4">
        <v>18.7</v>
      </c>
      <c r="F16" s="2">
        <f t="shared" si="1"/>
        <v>38.75647668393782</v>
      </c>
      <c r="G16" s="10">
        <v>0.0009143518518518518</v>
      </c>
      <c r="H16" s="2">
        <f t="shared" si="2"/>
        <v>27.179746835443034</v>
      </c>
      <c r="I16" s="2">
        <f t="shared" si="3"/>
        <v>75.38066796382529</v>
      </c>
    </row>
    <row r="17" spans="1:9" ht="12.75">
      <c r="A17" s="2">
        <v>3</v>
      </c>
      <c r="B17" s="11" t="s">
        <v>37</v>
      </c>
      <c r="C17" s="2">
        <v>20</v>
      </c>
      <c r="D17" s="2">
        <f t="shared" si="0"/>
        <v>11.11111111111111</v>
      </c>
      <c r="E17" s="2">
        <v>17.8</v>
      </c>
      <c r="F17" s="2">
        <f t="shared" si="1"/>
        <v>36.891191709844556</v>
      </c>
      <c r="G17" s="10">
        <v>0.0009530092592592593</v>
      </c>
      <c r="H17" s="2">
        <f t="shared" si="2"/>
        <v>26.077240709254305</v>
      </c>
      <c r="I17" s="2">
        <f t="shared" si="3"/>
        <v>74.07954353020997</v>
      </c>
    </row>
    <row r="18" spans="1:9" ht="12.75">
      <c r="A18" s="2">
        <v>4</v>
      </c>
      <c r="B18" s="12" t="s">
        <v>38</v>
      </c>
      <c r="C18" s="2">
        <v>10</v>
      </c>
      <c r="D18" s="2">
        <f t="shared" si="0"/>
        <v>5.555555555555555</v>
      </c>
      <c r="E18" s="2">
        <v>17</v>
      </c>
      <c r="F18" s="2">
        <f t="shared" si="1"/>
        <v>35.233160621761655</v>
      </c>
      <c r="G18" s="10">
        <v>0.0012777777777777776</v>
      </c>
      <c r="H18" s="2">
        <f t="shared" si="2"/>
        <v>19.44927536231884</v>
      </c>
      <c r="I18" s="2">
        <f t="shared" si="3"/>
        <v>60.237991539636056</v>
      </c>
    </row>
    <row r="19" spans="1:9" ht="12.75">
      <c r="A19" s="2">
        <v>5</v>
      </c>
      <c r="B19" s="11" t="s">
        <v>39</v>
      </c>
      <c r="C19" s="2">
        <v>19.6</v>
      </c>
      <c r="D19" s="2">
        <f t="shared" si="0"/>
        <v>10.88888888888889</v>
      </c>
      <c r="E19" s="2">
        <v>17.8</v>
      </c>
      <c r="F19" s="2">
        <f t="shared" si="1"/>
        <v>36.891191709844556</v>
      </c>
      <c r="G19" s="10">
        <v>0.0010890046296296297</v>
      </c>
      <c r="H19" s="2">
        <f t="shared" si="2"/>
        <v>22.82070358167711</v>
      </c>
      <c r="I19" s="2">
        <f t="shared" si="3"/>
        <v>70.60078418041056</v>
      </c>
    </row>
    <row r="20" spans="1:9" ht="12.75">
      <c r="A20" s="2">
        <v>6</v>
      </c>
      <c r="B20" s="11" t="s">
        <v>40</v>
      </c>
      <c r="C20" s="2">
        <v>21</v>
      </c>
      <c r="D20" s="2">
        <f t="shared" si="0"/>
        <v>11.666666666666666</v>
      </c>
      <c r="E20" s="2">
        <v>17</v>
      </c>
      <c r="F20" s="2">
        <f t="shared" si="1"/>
        <v>35.233160621761655</v>
      </c>
      <c r="G20" s="10">
        <v>0.0007386574074074075</v>
      </c>
      <c r="H20" s="2">
        <f t="shared" si="2"/>
        <v>33.64462550924474</v>
      </c>
      <c r="I20" s="2">
        <f t="shared" si="3"/>
        <v>80.54445279767306</v>
      </c>
    </row>
    <row r="21" spans="1:9" ht="12.75">
      <c r="A21" s="2">
        <v>7</v>
      </c>
      <c r="B21" s="11" t="s">
        <v>41</v>
      </c>
      <c r="C21" s="2">
        <v>20</v>
      </c>
      <c r="D21" s="2">
        <f t="shared" si="0"/>
        <v>11.11111111111111</v>
      </c>
      <c r="E21" s="2">
        <v>18.3</v>
      </c>
      <c r="F21" s="2">
        <f t="shared" si="1"/>
        <v>37.92746113989637</v>
      </c>
      <c r="G21" s="10">
        <v>0.0009068287037037039</v>
      </c>
      <c r="H21" s="2">
        <f t="shared" si="2"/>
        <v>27.405232929163997</v>
      </c>
      <c r="I21" s="2">
        <f t="shared" si="3"/>
        <v>76.44380518017148</v>
      </c>
    </row>
    <row r="22" spans="1:9" ht="12.75">
      <c r="A22" s="2">
        <v>8</v>
      </c>
      <c r="B22" s="11" t="s">
        <v>42</v>
      </c>
      <c r="C22" s="2">
        <v>15</v>
      </c>
      <c r="D22" s="2">
        <f t="shared" si="0"/>
        <v>8.333333333333334</v>
      </c>
      <c r="E22" s="2">
        <v>16.4</v>
      </c>
      <c r="F22" s="2">
        <f t="shared" si="1"/>
        <v>33.98963730569948</v>
      </c>
      <c r="G22" s="10">
        <v>0.000882523148148148</v>
      </c>
      <c r="H22" s="2">
        <f t="shared" si="2"/>
        <v>28.16</v>
      </c>
      <c r="I22" s="2">
        <f t="shared" si="3"/>
        <v>70.48297063903281</v>
      </c>
    </row>
    <row r="23" spans="1:9" ht="12.75">
      <c r="A23" s="2">
        <v>9</v>
      </c>
      <c r="B23" s="11" t="s">
        <v>43</v>
      </c>
      <c r="C23" s="2">
        <v>12</v>
      </c>
      <c r="D23" s="2">
        <f t="shared" si="0"/>
        <v>6.666666666666667</v>
      </c>
      <c r="E23" s="2">
        <v>16.6</v>
      </c>
      <c r="F23" s="2">
        <f t="shared" si="1"/>
        <v>34.40414507772021</v>
      </c>
      <c r="G23" s="10">
        <v>0.0006212962962962962</v>
      </c>
      <c r="H23" s="2">
        <f t="shared" si="2"/>
        <v>40</v>
      </c>
      <c r="I23" s="2">
        <f t="shared" si="3"/>
        <v>81.07081174438687</v>
      </c>
    </row>
    <row r="24" spans="1:9" ht="12.75">
      <c r="A24" s="2">
        <v>10</v>
      </c>
      <c r="B24" s="11" t="s">
        <v>44</v>
      </c>
      <c r="C24" s="2">
        <v>20</v>
      </c>
      <c r="D24" s="2">
        <f t="shared" si="0"/>
        <v>11.11111111111111</v>
      </c>
      <c r="E24" s="2">
        <v>18</v>
      </c>
      <c r="F24" s="2">
        <f t="shared" si="1"/>
        <v>37.30569948186528</v>
      </c>
      <c r="G24" s="10">
        <v>0.0008868055555555556</v>
      </c>
      <c r="H24" s="2">
        <f t="shared" si="2"/>
        <v>28.02401461759331</v>
      </c>
      <c r="I24" s="2">
        <f t="shared" si="3"/>
        <v>76.4408252105697</v>
      </c>
    </row>
    <row r="25" spans="1:9" ht="12.75">
      <c r="A25" s="2">
        <v>11</v>
      </c>
      <c r="B25" s="11" t="s">
        <v>45</v>
      </c>
      <c r="C25" s="2">
        <v>18</v>
      </c>
      <c r="D25" s="2">
        <f t="shared" si="0"/>
        <v>10</v>
      </c>
      <c r="E25" s="2">
        <v>19.3</v>
      </c>
      <c r="F25" s="2">
        <f t="shared" si="1"/>
        <v>40</v>
      </c>
      <c r="G25" s="10">
        <v>0.0010037037037037037</v>
      </c>
      <c r="H25" s="2">
        <f t="shared" si="2"/>
        <v>24.76014760147601</v>
      </c>
      <c r="I25" s="2">
        <f t="shared" si="3"/>
        <v>74.760147601476</v>
      </c>
    </row>
    <row r="26" spans="1:9" ht="12.75">
      <c r="A26" s="2">
        <v>12</v>
      </c>
      <c r="B26" s="11" t="s">
        <v>46</v>
      </c>
      <c r="C26" s="2">
        <v>20</v>
      </c>
      <c r="D26" s="2">
        <f t="shared" si="0"/>
        <v>11.11111111111111</v>
      </c>
      <c r="E26" s="2">
        <v>17.3</v>
      </c>
      <c r="F26" s="2">
        <f t="shared" si="1"/>
        <v>35.854922279792746</v>
      </c>
      <c r="G26" s="10">
        <v>0.00105</v>
      </c>
      <c r="H26" s="2">
        <f t="shared" si="2"/>
        <v>23.668430335097</v>
      </c>
      <c r="I26" s="2">
        <f>SUM(D26,F26,H26)</f>
        <v>70.63446372600086</v>
      </c>
    </row>
    <row r="27" spans="1:9" ht="12.75">
      <c r="A27" s="2">
        <v>13</v>
      </c>
      <c r="B27" s="11" t="s">
        <v>47</v>
      </c>
      <c r="C27" s="2">
        <v>26</v>
      </c>
      <c r="D27" s="2">
        <f t="shared" si="0"/>
        <v>14.444444444444445</v>
      </c>
      <c r="E27" s="2">
        <v>17.5</v>
      </c>
      <c r="F27" s="2">
        <f t="shared" si="1"/>
        <v>36.26943005181347</v>
      </c>
      <c r="G27" s="10">
        <v>0.0007958333333333333</v>
      </c>
      <c r="H27" s="2">
        <f t="shared" si="2"/>
        <v>31.22745782431646</v>
      </c>
      <c r="I27" s="2">
        <f t="shared" si="3"/>
        <v>81.94133232057438</v>
      </c>
    </row>
    <row r="28" spans="1:9" ht="12.75">
      <c r="A28" s="2">
        <v>14</v>
      </c>
      <c r="B28" s="11" t="s">
        <v>48</v>
      </c>
      <c r="C28" s="2">
        <v>36</v>
      </c>
      <c r="D28" s="2">
        <f t="shared" si="0"/>
        <v>20</v>
      </c>
      <c r="E28" s="2">
        <v>14.2</v>
      </c>
      <c r="F28" s="2">
        <f t="shared" si="1"/>
        <v>29.4300518134715</v>
      </c>
      <c r="G28" s="10">
        <v>0.0009715277777777778</v>
      </c>
      <c r="H28" s="2">
        <f t="shared" si="2"/>
        <v>25.580176316416484</v>
      </c>
      <c r="I28" s="2">
        <f t="shared" si="3"/>
        <v>75.01022812988799</v>
      </c>
    </row>
    <row r="29" spans="1:9" ht="12.75">
      <c r="A29" s="2">
        <v>15</v>
      </c>
      <c r="B29" s="11" t="s">
        <v>49</v>
      </c>
      <c r="C29" s="2">
        <v>21.6</v>
      </c>
      <c r="D29" s="2">
        <f t="shared" si="0"/>
        <v>12</v>
      </c>
      <c r="E29" s="2">
        <v>0</v>
      </c>
      <c r="F29" s="2">
        <f t="shared" si="1"/>
        <v>0</v>
      </c>
      <c r="G29" s="10">
        <v>0.0006347222222222222</v>
      </c>
      <c r="H29" s="2">
        <f t="shared" si="2"/>
        <v>39.153902261123264</v>
      </c>
      <c r="I29" s="2">
        <f t="shared" si="3"/>
        <v>51.153902261123264</v>
      </c>
    </row>
    <row r="30" spans="1:9" ht="12.75">
      <c r="A30" s="2">
        <v>16</v>
      </c>
      <c r="B30" s="11" t="s">
        <v>50</v>
      </c>
      <c r="C30" s="2">
        <v>19</v>
      </c>
      <c r="D30" s="2">
        <f t="shared" si="0"/>
        <v>10.555555555555555</v>
      </c>
      <c r="E30" s="2">
        <v>18.6</v>
      </c>
      <c r="F30" s="2">
        <f t="shared" si="1"/>
        <v>38.54922279792746</v>
      </c>
      <c r="G30" s="10">
        <v>0.0007276620370370371</v>
      </c>
      <c r="H30" s="2">
        <f t="shared" si="2"/>
        <v>34.15301415619532</v>
      </c>
      <c r="I30" s="2">
        <f t="shared" si="3"/>
        <v>83.25779250967834</v>
      </c>
    </row>
    <row r="31" spans="1:9" ht="12.75">
      <c r="A31" s="2"/>
      <c r="B31" s="6"/>
      <c r="C31" s="2"/>
      <c r="D31" s="2"/>
      <c r="E31" s="2"/>
      <c r="F31" s="2"/>
      <c r="G31" s="2"/>
      <c r="H31" s="2"/>
      <c r="I31" s="2"/>
    </row>
    <row r="32" spans="1:9" ht="12.75">
      <c r="A32" s="42" t="s">
        <v>19</v>
      </c>
      <c r="B32" s="43"/>
      <c r="C32" s="2" t="s">
        <v>21</v>
      </c>
      <c r="D32" s="2"/>
      <c r="E32" s="2"/>
      <c r="F32" s="2"/>
      <c r="G32" s="2"/>
      <c r="H32" s="2"/>
      <c r="I32" s="2"/>
    </row>
    <row r="33" spans="1:9" ht="12.75">
      <c r="A33" s="2"/>
      <c r="B33" s="6"/>
      <c r="C33" s="2"/>
      <c r="D33" s="2"/>
      <c r="E33" s="2"/>
      <c r="F33" s="2"/>
      <c r="G33" s="2"/>
      <c r="H33" s="2"/>
      <c r="I33" s="2"/>
    </row>
    <row r="34" spans="1:9" ht="12.75">
      <c r="A34" s="17" t="s">
        <v>20</v>
      </c>
      <c r="B34" s="6"/>
      <c r="C34" s="2" t="s">
        <v>24</v>
      </c>
      <c r="D34" s="2"/>
      <c r="E34" s="2"/>
      <c r="F34" s="2"/>
      <c r="G34" s="2"/>
      <c r="H34" s="2"/>
      <c r="I34" s="2"/>
    </row>
    <row r="35" spans="1:9" ht="12.75">
      <c r="A35" s="2"/>
      <c r="B35" s="7"/>
      <c r="C35" s="2" t="s">
        <v>25</v>
      </c>
      <c r="D35" s="2"/>
      <c r="E35" s="2"/>
      <c r="F35" s="2"/>
      <c r="G35" s="2"/>
      <c r="H35" s="2"/>
      <c r="I35" s="2"/>
    </row>
    <row r="36" spans="1:9" ht="12.75">
      <c r="A36" s="2"/>
      <c r="B36" s="8"/>
      <c r="C36" s="2" t="s">
        <v>27</v>
      </c>
      <c r="D36" s="2"/>
      <c r="E36" s="2"/>
      <c r="F36" s="2"/>
      <c r="G36" s="2"/>
      <c r="H36" s="2"/>
      <c r="I36" s="2"/>
    </row>
    <row r="37" spans="1:9" ht="12.75">
      <c r="A37" s="2"/>
      <c r="B37" s="2"/>
      <c r="C37" s="2" t="s">
        <v>26</v>
      </c>
      <c r="D37" s="2"/>
      <c r="E37" s="2"/>
      <c r="F37" s="2"/>
      <c r="G37" s="2"/>
      <c r="H37" s="2"/>
      <c r="I37" s="2"/>
    </row>
  </sheetData>
  <sheetProtection/>
  <mergeCells count="9">
    <mergeCell ref="C13:D13"/>
    <mergeCell ref="E13:F13"/>
    <mergeCell ref="G13:H13"/>
    <mergeCell ref="A32:B32"/>
    <mergeCell ref="A2:I2"/>
    <mergeCell ref="A3:I3"/>
    <mergeCell ref="A4:I4"/>
    <mergeCell ref="A5:I5"/>
    <mergeCell ref="A6:H6"/>
  </mergeCells>
  <printOptions/>
  <pageMargins left="0.48" right="0.5" top="0.64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8.00390625" style="0" customWidth="1"/>
    <col min="2" max="2" width="8.125" style="0" customWidth="1"/>
    <col min="3" max="3" width="9.00390625" style="0" customWidth="1"/>
    <col min="4" max="4" width="9.375" style="0" customWidth="1"/>
    <col min="5" max="5" width="10.625" style="0" customWidth="1"/>
    <col min="6" max="6" width="23.375" style="0" customWidth="1"/>
  </cols>
  <sheetData>
    <row r="1" spans="1:4" ht="24" customHeight="1">
      <c r="A1" s="22" t="s">
        <v>80</v>
      </c>
      <c r="B1" s="22"/>
      <c r="C1" s="22"/>
      <c r="D1" s="22"/>
    </row>
    <row r="2" spans="1:2" ht="15.75">
      <c r="A2" s="23" t="s">
        <v>81</v>
      </c>
      <c r="B2" s="24"/>
    </row>
    <row r="3" spans="1:6" ht="15">
      <c r="A3" s="25" t="s">
        <v>82</v>
      </c>
      <c r="B3" s="25"/>
      <c r="C3" s="25"/>
      <c r="D3" s="25"/>
      <c r="E3" s="9"/>
      <c r="F3" s="9"/>
    </row>
    <row r="4" spans="1:3" ht="15.75">
      <c r="A4" s="26" t="s">
        <v>83</v>
      </c>
      <c r="B4" s="26"/>
      <c r="C4" s="26"/>
    </row>
    <row r="5" spans="1:2" ht="15">
      <c r="A5" s="26" t="s">
        <v>143</v>
      </c>
      <c r="B5" s="26"/>
    </row>
    <row r="7" spans="1:23" ht="55.5" customHeight="1">
      <c r="A7" s="27" t="s">
        <v>84</v>
      </c>
      <c r="B7" s="28" t="s">
        <v>85</v>
      </c>
      <c r="C7" s="28" t="s">
        <v>86</v>
      </c>
      <c r="D7" s="28" t="s">
        <v>87</v>
      </c>
      <c r="E7" s="29" t="s">
        <v>88</v>
      </c>
      <c r="F7" s="28" t="s">
        <v>89</v>
      </c>
      <c r="R7" s="22"/>
      <c r="S7" s="22"/>
      <c r="T7" s="22"/>
      <c r="U7" s="22"/>
      <c r="V7" s="22"/>
      <c r="W7" s="22"/>
    </row>
    <row r="8" spans="1:6" ht="13.5" customHeight="1">
      <c r="A8" s="30">
        <v>1</v>
      </c>
      <c r="B8" s="31" t="s">
        <v>90</v>
      </c>
      <c r="C8" s="11">
        <v>40</v>
      </c>
      <c r="D8" s="11">
        <v>34.34</v>
      </c>
      <c r="E8" s="32">
        <v>94.3</v>
      </c>
      <c r="F8" s="11" t="s">
        <v>91</v>
      </c>
    </row>
    <row r="9" spans="1:6" ht="13.5" customHeight="1">
      <c r="A9" s="30">
        <v>2</v>
      </c>
      <c r="B9" s="31" t="s">
        <v>92</v>
      </c>
      <c r="C9" s="11">
        <v>30.29</v>
      </c>
      <c r="D9" s="11">
        <v>33.47</v>
      </c>
      <c r="E9" s="32">
        <v>90.8</v>
      </c>
      <c r="F9" s="11" t="s">
        <v>93</v>
      </c>
    </row>
    <row r="10" spans="1:6" ht="13.5" customHeight="1">
      <c r="A10" s="30">
        <v>3</v>
      </c>
      <c r="B10" s="31" t="s">
        <v>94</v>
      </c>
      <c r="C10" s="11">
        <v>37.03</v>
      </c>
      <c r="D10" s="11">
        <v>36.08</v>
      </c>
      <c r="E10" s="32">
        <v>86.9</v>
      </c>
      <c r="F10" s="11" t="s">
        <v>95</v>
      </c>
    </row>
    <row r="11" spans="1:6" ht="13.5" customHeight="1">
      <c r="A11" s="30">
        <v>4</v>
      </c>
      <c r="B11" s="31" t="s">
        <v>96</v>
      </c>
      <c r="C11" s="11">
        <v>36.8</v>
      </c>
      <c r="D11" s="11">
        <v>40</v>
      </c>
      <c r="E11" s="32">
        <v>85.2</v>
      </c>
      <c r="F11" s="11" t="s">
        <v>97</v>
      </c>
    </row>
    <row r="12" spans="1:6" ht="13.5" customHeight="1">
      <c r="A12" s="30">
        <v>5</v>
      </c>
      <c r="B12" s="31" t="s">
        <v>92</v>
      </c>
      <c r="C12" s="11">
        <v>34.07</v>
      </c>
      <c r="D12" s="11">
        <v>36.95</v>
      </c>
      <c r="E12" s="32">
        <v>84.6</v>
      </c>
      <c r="F12" s="11" t="s">
        <v>98</v>
      </c>
    </row>
    <row r="13" spans="1:6" ht="13.5" customHeight="1">
      <c r="A13" s="30">
        <v>6</v>
      </c>
      <c r="B13" s="31" t="s">
        <v>90</v>
      </c>
      <c r="C13" s="11">
        <v>30.81</v>
      </c>
      <c r="D13" s="11">
        <v>30.86</v>
      </c>
      <c r="E13" s="32">
        <v>81.7</v>
      </c>
      <c r="F13" s="11" t="s">
        <v>99</v>
      </c>
    </row>
    <row r="14" spans="1:6" ht="13.5" customHeight="1">
      <c r="A14" s="30">
        <v>7</v>
      </c>
      <c r="B14" s="31" t="s">
        <v>100</v>
      </c>
      <c r="C14" s="11">
        <v>31.28</v>
      </c>
      <c r="D14" s="11">
        <v>31.76</v>
      </c>
      <c r="E14" s="32">
        <v>80.6</v>
      </c>
      <c r="F14" s="11" t="s">
        <v>101</v>
      </c>
    </row>
    <row r="15" spans="1:6" ht="13.5" customHeight="1">
      <c r="A15" s="30">
        <v>8</v>
      </c>
      <c r="B15" s="31" t="s">
        <v>102</v>
      </c>
      <c r="C15" s="11">
        <v>35.99</v>
      </c>
      <c r="D15" s="11">
        <v>28.69</v>
      </c>
      <c r="E15" s="32">
        <v>79.6</v>
      </c>
      <c r="F15" s="11" t="s">
        <v>103</v>
      </c>
    </row>
    <row r="16" spans="1:6" ht="13.5" customHeight="1">
      <c r="A16" s="30">
        <v>9</v>
      </c>
      <c r="B16" s="31" t="s">
        <v>104</v>
      </c>
      <c r="C16" s="11">
        <v>34.22</v>
      </c>
      <c r="D16" s="11">
        <v>32.6</v>
      </c>
      <c r="E16" s="32">
        <v>77.9</v>
      </c>
      <c r="F16" s="11" t="s">
        <v>105</v>
      </c>
    </row>
    <row r="17" spans="1:6" ht="13.5" customHeight="1">
      <c r="A17" s="30">
        <v>10</v>
      </c>
      <c r="B17" s="31" t="s">
        <v>106</v>
      </c>
      <c r="C17" s="11">
        <v>29.35</v>
      </c>
      <c r="D17" s="11">
        <v>29.13</v>
      </c>
      <c r="E17" s="32">
        <v>76.3</v>
      </c>
      <c r="F17" s="11" t="s">
        <v>107</v>
      </c>
    </row>
    <row r="18" spans="1:6" ht="13.5" customHeight="1">
      <c r="A18" s="30">
        <v>11</v>
      </c>
      <c r="B18" s="31" t="s">
        <v>108</v>
      </c>
      <c r="C18" s="11">
        <v>33.14</v>
      </c>
      <c r="D18" s="11">
        <v>35.65</v>
      </c>
      <c r="E18" s="32">
        <v>76.1</v>
      </c>
      <c r="F18" s="11" t="s">
        <v>109</v>
      </c>
    </row>
    <row r="19" spans="1:6" ht="13.5" customHeight="1">
      <c r="A19" s="30">
        <v>12</v>
      </c>
      <c r="B19" s="31" t="s">
        <v>110</v>
      </c>
      <c r="C19" s="11">
        <v>26.78</v>
      </c>
      <c r="D19" s="11">
        <v>34.78</v>
      </c>
      <c r="E19" s="32">
        <v>76.1</v>
      </c>
      <c r="F19" s="11" t="s">
        <v>111</v>
      </c>
    </row>
    <row r="20" spans="1:6" ht="13.5" customHeight="1">
      <c r="A20" s="30">
        <v>13</v>
      </c>
      <c r="B20" s="31" t="s">
        <v>94</v>
      </c>
      <c r="C20" s="11">
        <v>26.89</v>
      </c>
      <c r="D20" s="11">
        <v>35.21</v>
      </c>
      <c r="E20" s="32">
        <v>75.9</v>
      </c>
      <c r="F20" s="11" t="s">
        <v>112</v>
      </c>
    </row>
    <row r="21" spans="1:6" ht="13.5" customHeight="1">
      <c r="A21" s="30">
        <v>14</v>
      </c>
      <c r="B21" s="31" t="s">
        <v>113</v>
      </c>
      <c r="C21" s="11">
        <v>29.46</v>
      </c>
      <c r="D21" s="11">
        <v>30</v>
      </c>
      <c r="E21" s="32">
        <v>75.7</v>
      </c>
      <c r="F21" s="11" t="s">
        <v>114</v>
      </c>
    </row>
    <row r="22" spans="1:6" ht="13.5" customHeight="1">
      <c r="A22" s="30">
        <v>15</v>
      </c>
      <c r="B22" s="31" t="s">
        <v>104</v>
      </c>
      <c r="C22" s="11">
        <v>23.76</v>
      </c>
      <c r="D22" s="11">
        <v>26.52</v>
      </c>
      <c r="E22" s="32">
        <v>61.6</v>
      </c>
      <c r="F22" s="11" t="s">
        <v>115</v>
      </c>
    </row>
    <row r="23" spans="1:6" ht="13.5" customHeight="1">
      <c r="A23" s="30">
        <v>16</v>
      </c>
      <c r="B23" s="31" t="s">
        <v>116</v>
      </c>
      <c r="C23" s="11">
        <v>17.07</v>
      </c>
      <c r="D23" s="11">
        <v>26.52</v>
      </c>
      <c r="E23" s="32">
        <v>54.49</v>
      </c>
      <c r="F23" s="11" t="s">
        <v>117</v>
      </c>
    </row>
    <row r="24" spans="1:6" ht="13.5" customHeight="1">
      <c r="A24" s="30">
        <v>17</v>
      </c>
      <c r="B24" s="31" t="s">
        <v>118</v>
      </c>
      <c r="C24" s="11">
        <v>20.43</v>
      </c>
      <c r="D24" s="11">
        <v>18.26</v>
      </c>
      <c r="E24" s="32">
        <v>44.9</v>
      </c>
      <c r="F24" s="11" t="s">
        <v>119</v>
      </c>
    </row>
    <row r="25" spans="1:6" ht="13.5" customHeight="1">
      <c r="A25" s="33"/>
      <c r="B25" s="34"/>
      <c r="C25" s="35"/>
      <c r="D25" s="35"/>
      <c r="E25" s="36"/>
      <c r="F25" s="35"/>
    </row>
    <row r="26" spans="1:8" ht="13.5" customHeight="1">
      <c r="A26" s="37" t="s">
        <v>120</v>
      </c>
      <c r="B26" s="37"/>
      <c r="C26" s="38"/>
      <c r="D26" s="38"/>
      <c r="E26" s="48" t="s">
        <v>21</v>
      </c>
      <c r="F26" s="48"/>
      <c r="G26" s="48"/>
      <c r="H26" s="48"/>
    </row>
    <row r="27" spans="1:8" ht="22.5" customHeight="1">
      <c r="A27" s="49" t="s">
        <v>121</v>
      </c>
      <c r="B27" s="49"/>
      <c r="C27" s="49"/>
      <c r="D27" s="49"/>
      <c r="E27" s="48" t="s">
        <v>26</v>
      </c>
      <c r="F27" s="48"/>
      <c r="G27" s="48"/>
      <c r="H27" s="48"/>
    </row>
    <row r="28" ht="13.5" customHeight="1"/>
    <row r="29" spans="5:8" ht="13.5" customHeight="1">
      <c r="E29" s="48" t="s">
        <v>122</v>
      </c>
      <c r="F29" s="48"/>
      <c r="G29" s="48"/>
      <c r="H29" s="48"/>
    </row>
    <row r="30" ht="13.5" customHeight="1"/>
    <row r="31" ht="13.5" customHeight="1"/>
    <row r="32" ht="13.5" customHeight="1"/>
    <row r="33" ht="13.5" customHeight="1"/>
    <row r="34" ht="13.5" customHeight="1"/>
    <row r="38" ht="15" customHeight="1"/>
    <row r="39" ht="17.25" customHeight="1"/>
    <row r="41" ht="18.75" customHeight="1"/>
    <row r="48" ht="18.75" customHeight="1"/>
    <row r="51" ht="21.75" customHeight="1"/>
    <row r="52" ht="13.5" customHeight="1"/>
    <row r="53" ht="19.5" customHeight="1"/>
    <row r="57" ht="18" customHeight="1"/>
    <row r="63" ht="15" customHeight="1"/>
  </sheetData>
  <sheetProtection/>
  <mergeCells count="4">
    <mergeCell ref="E26:H26"/>
    <mergeCell ref="A27:D27"/>
    <mergeCell ref="E27:H27"/>
    <mergeCell ref="E29:H29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0" customWidth="1"/>
    <col min="2" max="2" width="11.125" style="0" customWidth="1"/>
    <col min="3" max="3" width="11.00390625" style="0" customWidth="1"/>
    <col min="4" max="4" width="10.125" style="0" customWidth="1"/>
    <col min="5" max="5" width="10.75390625" style="0" customWidth="1"/>
    <col min="6" max="6" width="22.875" style="0" customWidth="1"/>
  </cols>
  <sheetData>
    <row r="1" spans="1:9" ht="24" customHeight="1">
      <c r="A1" s="40" t="s">
        <v>80</v>
      </c>
      <c r="B1" s="40"/>
      <c r="C1" s="40"/>
      <c r="D1" s="40"/>
      <c r="E1" s="40"/>
      <c r="F1" s="40"/>
      <c r="G1" s="9"/>
      <c r="H1" s="9"/>
      <c r="I1" s="9"/>
    </row>
    <row r="2" spans="1:9" ht="15.75" customHeight="1">
      <c r="A2" s="25" t="s">
        <v>81</v>
      </c>
      <c r="B2" s="25"/>
      <c r="C2" s="25"/>
      <c r="D2" s="9"/>
      <c r="E2" s="9"/>
      <c r="F2" s="9"/>
      <c r="G2" s="9"/>
      <c r="H2" s="9"/>
      <c r="I2" s="9"/>
    </row>
    <row r="3" spans="1:6" ht="15">
      <c r="A3" s="51" t="s">
        <v>123</v>
      </c>
      <c r="B3" s="51"/>
      <c r="C3" s="51"/>
      <c r="D3" s="51"/>
      <c r="E3" s="51"/>
      <c r="F3" s="51"/>
    </row>
    <row r="4" spans="1:4" ht="15.75">
      <c r="A4" s="51" t="s">
        <v>83</v>
      </c>
      <c r="B4" s="51"/>
      <c r="C4" s="51"/>
      <c r="D4" s="51"/>
    </row>
    <row r="5" spans="1:3" ht="15.75">
      <c r="A5" s="25" t="s">
        <v>142</v>
      </c>
      <c r="B5" s="25"/>
      <c r="C5" s="24"/>
    </row>
    <row r="7" spans="1:23" ht="55.5" customHeight="1">
      <c r="A7" s="27" t="s">
        <v>84</v>
      </c>
      <c r="B7" s="28" t="s">
        <v>85</v>
      </c>
      <c r="C7" s="28" t="s">
        <v>86</v>
      </c>
      <c r="D7" s="28" t="s">
        <v>87</v>
      </c>
      <c r="E7" s="29" t="s">
        <v>88</v>
      </c>
      <c r="F7" s="28" t="s">
        <v>89</v>
      </c>
      <c r="R7" s="22"/>
      <c r="S7" s="22"/>
      <c r="T7" s="22"/>
      <c r="U7" s="22"/>
      <c r="V7" s="22"/>
      <c r="W7" s="22"/>
    </row>
    <row r="8" spans="1:6" ht="13.5" customHeight="1">
      <c r="A8" s="30">
        <v>1</v>
      </c>
      <c r="B8" s="11">
        <v>40</v>
      </c>
      <c r="C8" s="11">
        <v>36.4</v>
      </c>
      <c r="D8" s="11">
        <v>17.3</v>
      </c>
      <c r="E8" s="32">
        <f>SUM('[1]7-8 мал.'!$C8:$E8)</f>
        <v>93.7</v>
      </c>
      <c r="F8" s="11" t="s">
        <v>124</v>
      </c>
    </row>
    <row r="9" spans="1:6" ht="13.5" customHeight="1">
      <c r="A9" s="30">
        <v>2</v>
      </c>
      <c r="B9" s="11">
        <v>29.09</v>
      </c>
      <c r="C9" s="11">
        <v>40</v>
      </c>
      <c r="D9" s="11">
        <v>16.9</v>
      </c>
      <c r="E9" s="32">
        <f>SUM('[1]7-8 мал.'!$C9:$E9)</f>
        <v>85.99000000000001</v>
      </c>
      <c r="F9" s="11" t="s">
        <v>125</v>
      </c>
    </row>
    <row r="10" spans="1:6" ht="13.5" customHeight="1">
      <c r="A10" s="30">
        <v>3</v>
      </c>
      <c r="B10" s="11">
        <v>35.26</v>
      </c>
      <c r="C10" s="11">
        <v>32.8</v>
      </c>
      <c r="D10" s="11">
        <v>10.8</v>
      </c>
      <c r="E10" s="32">
        <f>SUM('[1]7-8 мал.'!$C10:$E10)</f>
        <v>78.86</v>
      </c>
      <c r="F10" s="11" t="s">
        <v>126</v>
      </c>
    </row>
    <row r="11" spans="1:6" ht="13.5" customHeight="1">
      <c r="A11" s="30">
        <v>4</v>
      </c>
      <c r="B11" s="11">
        <v>33.47</v>
      </c>
      <c r="C11" s="11">
        <v>24.71</v>
      </c>
      <c r="D11" s="11">
        <v>18.6</v>
      </c>
      <c r="E11" s="32">
        <f>SUM('[1]7-8 мал.'!$C11:$E11)</f>
        <v>76.78</v>
      </c>
      <c r="F11" s="11" t="s">
        <v>127</v>
      </c>
    </row>
    <row r="12" spans="1:6" ht="13.5" customHeight="1">
      <c r="A12" s="30">
        <v>5</v>
      </c>
      <c r="B12" s="11">
        <v>28.92</v>
      </c>
      <c r="C12" s="11">
        <v>31.91</v>
      </c>
      <c r="D12" s="11">
        <v>13.9</v>
      </c>
      <c r="E12" s="32">
        <f>SUM('[1]7-8 мал.'!$C12:$E12)</f>
        <v>74.73</v>
      </c>
      <c r="F12" s="11" t="s">
        <v>128</v>
      </c>
    </row>
    <row r="13" spans="1:6" ht="13.5" customHeight="1">
      <c r="A13" s="30">
        <v>6</v>
      </c>
      <c r="B13" s="11">
        <v>31.02</v>
      </c>
      <c r="C13" s="11">
        <v>22.47</v>
      </c>
      <c r="D13" s="11">
        <v>18.6</v>
      </c>
      <c r="E13" s="32">
        <f>SUM('[1]7-8 мал.'!$C13:$E13)</f>
        <v>72.09</v>
      </c>
      <c r="F13" s="11" t="s">
        <v>129</v>
      </c>
    </row>
    <row r="14" spans="1:6" ht="13.5" customHeight="1">
      <c r="A14" s="30">
        <v>7</v>
      </c>
      <c r="B14" s="11">
        <v>27.77</v>
      </c>
      <c r="C14" s="11">
        <v>27.86</v>
      </c>
      <c r="D14" s="11">
        <v>14.9</v>
      </c>
      <c r="E14" s="32">
        <f>SUM('[1]7-8 мал.'!$C14:$E14)</f>
        <v>70.53</v>
      </c>
      <c r="F14" s="11" t="s">
        <v>130</v>
      </c>
    </row>
    <row r="15" spans="1:6" ht="13.5" customHeight="1">
      <c r="A15" s="30">
        <v>8</v>
      </c>
      <c r="B15" s="11">
        <v>38.53</v>
      </c>
      <c r="C15" s="11">
        <v>13.93</v>
      </c>
      <c r="D15" s="11">
        <v>17.9</v>
      </c>
      <c r="E15" s="32">
        <f>SUM('[1]7-8 мал.'!$C15:$E15)</f>
        <v>70.36</v>
      </c>
      <c r="F15" s="11" t="s">
        <v>131</v>
      </c>
    </row>
    <row r="16" spans="1:6" ht="13.5" customHeight="1">
      <c r="A16" s="30">
        <v>9</v>
      </c>
      <c r="B16" s="11">
        <v>35.33</v>
      </c>
      <c r="C16" s="11">
        <v>17.97</v>
      </c>
      <c r="D16" s="11">
        <v>14.9</v>
      </c>
      <c r="E16" s="32">
        <f>SUM('[1]7-8 мал.'!$C16:$E16)</f>
        <v>68.2</v>
      </c>
      <c r="F16" s="11" t="s">
        <v>132</v>
      </c>
    </row>
    <row r="17" spans="1:6" ht="13.5" customHeight="1">
      <c r="A17" s="30">
        <v>10</v>
      </c>
      <c r="B17" s="11">
        <v>27.17</v>
      </c>
      <c r="C17" s="11">
        <v>32.35</v>
      </c>
      <c r="D17" s="11">
        <v>8.5</v>
      </c>
      <c r="E17" s="32">
        <f>SUM('[1]7-8 мал.'!$C17:$E17)</f>
        <v>68.02000000000001</v>
      </c>
      <c r="F17" s="11" t="s">
        <v>133</v>
      </c>
    </row>
    <row r="18" spans="1:6" ht="13.5" customHeight="1">
      <c r="A18" s="30">
        <v>11</v>
      </c>
      <c r="B18" s="11">
        <v>31.42</v>
      </c>
      <c r="C18" s="11">
        <v>25.61</v>
      </c>
      <c r="D18" s="11">
        <v>10.8</v>
      </c>
      <c r="E18" s="32">
        <f>SUM('[1]7-8 мал.'!$C18:$E18)</f>
        <v>67.83</v>
      </c>
      <c r="F18" s="11" t="s">
        <v>134</v>
      </c>
    </row>
    <row r="19" spans="1:6" ht="13.5" customHeight="1">
      <c r="A19" s="30">
        <v>12</v>
      </c>
      <c r="B19" s="11">
        <v>27.75</v>
      </c>
      <c r="C19" s="11">
        <v>27.86</v>
      </c>
      <c r="D19" s="11">
        <v>12.2</v>
      </c>
      <c r="E19" s="32">
        <f>SUM('[1]7-8 мал.'!$C19:$E19)</f>
        <v>67.81</v>
      </c>
      <c r="F19" s="11" t="s">
        <v>135</v>
      </c>
    </row>
    <row r="20" spans="1:6" ht="13.5" customHeight="1">
      <c r="A20" s="30">
        <v>13</v>
      </c>
      <c r="B20" s="11">
        <v>23.6</v>
      </c>
      <c r="C20" s="11">
        <v>31.46</v>
      </c>
      <c r="D20" s="11">
        <v>11.2</v>
      </c>
      <c r="E20" s="32">
        <f>SUM('[1]7-8 мал.'!$C20:$E20)</f>
        <v>66.26</v>
      </c>
      <c r="F20" s="11" t="s">
        <v>136</v>
      </c>
    </row>
    <row r="21" spans="1:6" ht="13.5" customHeight="1">
      <c r="A21" s="30">
        <v>14</v>
      </c>
      <c r="B21" s="11">
        <v>26.59</v>
      </c>
      <c r="C21" s="11">
        <v>26.06</v>
      </c>
      <c r="D21" s="11">
        <v>10.8</v>
      </c>
      <c r="E21" s="32">
        <f>SUM('[1]7-8 мал.'!$C21:$E21)</f>
        <v>63.45</v>
      </c>
      <c r="F21" s="11" t="s">
        <v>137</v>
      </c>
    </row>
    <row r="22" spans="1:6" ht="13.5" customHeight="1">
      <c r="A22" s="30">
        <v>15</v>
      </c>
      <c r="B22" s="11">
        <v>25.12</v>
      </c>
      <c r="C22" s="11">
        <v>25.16</v>
      </c>
      <c r="D22" s="11">
        <v>11.9</v>
      </c>
      <c r="E22" s="32">
        <f>SUM('[1]7-8 мал.'!$C22:$E22)</f>
        <v>62.18</v>
      </c>
      <c r="F22" s="11" t="s">
        <v>138</v>
      </c>
    </row>
    <row r="23" spans="1:6" ht="13.5" customHeight="1">
      <c r="A23" s="30">
        <v>16</v>
      </c>
      <c r="B23" s="11">
        <v>27.98</v>
      </c>
      <c r="C23" s="11">
        <v>22.47</v>
      </c>
      <c r="D23" s="11">
        <v>11.5</v>
      </c>
      <c r="E23" s="32">
        <f>SUM('[1]7-8 мал.'!$C23:$E23)</f>
        <v>61.95</v>
      </c>
      <c r="F23" s="11" t="s">
        <v>139</v>
      </c>
    </row>
    <row r="24" spans="1:6" ht="13.5" customHeight="1">
      <c r="A24" s="30">
        <v>17</v>
      </c>
      <c r="B24" s="11">
        <v>23.99</v>
      </c>
      <c r="C24" s="11">
        <v>25.16</v>
      </c>
      <c r="D24" s="11">
        <v>11.9</v>
      </c>
      <c r="E24" s="32">
        <f>SUM('[1]7-8 мал.'!$C24:$E24)</f>
        <v>61.05</v>
      </c>
      <c r="F24" s="11" t="s">
        <v>140</v>
      </c>
    </row>
    <row r="25" spans="1:6" ht="13.5" customHeight="1">
      <c r="A25" s="30">
        <v>18</v>
      </c>
      <c r="B25" s="11">
        <v>30.2</v>
      </c>
      <c r="C25" s="11">
        <v>8.98</v>
      </c>
      <c r="D25" s="11">
        <v>20</v>
      </c>
      <c r="E25" s="32">
        <f>SUM('[1]7-8 мал.'!$C25:$E25)</f>
        <v>59.18</v>
      </c>
      <c r="F25" s="11" t="s">
        <v>141</v>
      </c>
    </row>
    <row r="26" spans="1:6" ht="21.75" customHeight="1">
      <c r="A26" s="50" t="s">
        <v>120</v>
      </c>
      <c r="B26" s="50"/>
      <c r="C26" s="48" t="s">
        <v>21</v>
      </c>
      <c r="D26" s="48"/>
      <c r="E26" s="48"/>
      <c r="F26" s="48"/>
    </row>
    <row r="27" spans="1:6" ht="21.75" customHeight="1">
      <c r="A27" s="49" t="s">
        <v>121</v>
      </c>
      <c r="B27" s="49"/>
      <c r="C27" s="48" t="s">
        <v>26</v>
      </c>
      <c r="D27" s="48"/>
      <c r="E27" s="48"/>
      <c r="F27" s="48"/>
    </row>
    <row r="28" ht="13.5" customHeight="1">
      <c r="A28" s="39"/>
    </row>
    <row r="29" spans="1:6" ht="13.5" customHeight="1">
      <c r="A29" s="39"/>
      <c r="C29" s="48" t="s">
        <v>122</v>
      </c>
      <c r="D29" s="48"/>
      <c r="E29" s="48"/>
      <c r="F29" s="48"/>
    </row>
    <row r="30" ht="13.5" customHeight="1"/>
    <row r="34" ht="15" customHeight="1"/>
    <row r="35" ht="17.25" customHeight="1"/>
    <row r="37" ht="18.75" customHeight="1"/>
    <row r="44" ht="18.75" customHeight="1"/>
    <row r="47" ht="21.75" customHeight="1"/>
    <row r="48" ht="13.5" customHeight="1"/>
    <row r="49" ht="19.5" customHeight="1"/>
    <row r="53" ht="18" customHeight="1"/>
    <row r="59" ht="15" customHeight="1"/>
  </sheetData>
  <sheetProtection/>
  <mergeCells count="7">
    <mergeCell ref="C29:F29"/>
    <mergeCell ref="A26:B26"/>
    <mergeCell ref="A27:B27"/>
    <mergeCell ref="A3:F3"/>
    <mergeCell ref="A4:D4"/>
    <mergeCell ref="C26:F26"/>
    <mergeCell ref="C27:F27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User</cp:lastModifiedBy>
  <cp:lastPrinted>2018-11-10T14:24:35Z</cp:lastPrinted>
  <dcterms:created xsi:type="dcterms:W3CDTF">2016-10-05T06:55:28Z</dcterms:created>
  <dcterms:modified xsi:type="dcterms:W3CDTF">2018-11-19T14:34:49Z</dcterms:modified>
  <cp:category/>
  <cp:version/>
  <cp:contentType/>
  <cp:contentStatus/>
</cp:coreProperties>
</file>