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240" windowHeight="7890"/>
  </bookViews>
  <sheets>
    <sheet name="Лист1" sheetId="1" r:id="rId1"/>
    <sheet name="Лист3" sheetId="3" r:id="rId2"/>
    <sheet name="Лист4" sheetId="4" r:id="rId3"/>
    <sheet name="Лист6" sheetId="6" r:id="rId4"/>
    <sheet name="Лист6 (2)" sheetId="8" r:id="rId5"/>
  </sheets>
  <calcPr calcId="145621"/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C40" i="1"/>
  <c r="D39" i="8" l="1"/>
  <c r="C39" i="8"/>
  <c r="F2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D37" i="6"/>
  <c r="C37" i="6"/>
  <c r="C29" i="4"/>
  <c r="E29" i="4"/>
  <c r="D29" i="4"/>
  <c r="F29" i="4" l="1"/>
  <c r="E37" i="6"/>
  <c r="E38" i="6"/>
  <c r="B39" i="3"/>
  <c r="AB40" i="1" l="1"/>
</calcChain>
</file>

<file path=xl/sharedStrings.xml><?xml version="1.0" encoding="utf-8"?>
<sst xmlns="http://schemas.openxmlformats.org/spreadsheetml/2006/main" count="152" uniqueCount="121">
  <si>
    <t>Рус. яз.</t>
  </si>
  <si>
    <t>Право</t>
  </si>
  <si>
    <t>Физика</t>
  </si>
  <si>
    <t>Химия</t>
  </si>
  <si>
    <t>Англ. яз.</t>
  </si>
  <si>
    <t>Франц. яз.</t>
  </si>
  <si>
    <t xml:space="preserve">Физ-ра </t>
  </si>
  <si>
    <t>Эконом.</t>
  </si>
  <si>
    <t>ОПД и ПЗ</t>
  </si>
  <si>
    <t>МХК</t>
  </si>
  <si>
    <t>ОБЖ</t>
  </si>
  <si>
    <t>ВСЕГО</t>
  </si>
  <si>
    <t>ЛШ-ЗМ</t>
  </si>
  <si>
    <t>Классика-М</t>
  </si>
  <si>
    <t>Вектор</t>
  </si>
  <si>
    <t>Елиса</t>
  </si>
  <si>
    <t>Марфинск</t>
  </si>
  <si>
    <t>Поведник</t>
  </si>
  <si>
    <t>Логос-ЛВ</t>
  </si>
  <si>
    <t>ОПК</t>
  </si>
  <si>
    <t>Технол.</t>
  </si>
  <si>
    <t>Эколог.</t>
  </si>
  <si>
    <t>ИТОГО</t>
  </si>
  <si>
    <t>ДКП</t>
  </si>
  <si>
    <t>Общест.</t>
  </si>
  <si>
    <t>Гелиос</t>
  </si>
  <si>
    <t>МДДШМВ</t>
  </si>
  <si>
    <t>Петра Великого</t>
  </si>
  <si>
    <t>Максима</t>
  </si>
  <si>
    <t xml:space="preserve">ОУ № </t>
  </si>
  <si>
    <t xml:space="preserve">Поведниковская </t>
  </si>
  <si>
    <t>Марфинская</t>
  </si>
  <si>
    <t>Петра  Великого</t>
  </si>
  <si>
    <t>Новые Вешки</t>
  </si>
  <si>
    <t>Логос М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</si>
  <si>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</si>
  <si>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</si>
  <si>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</si>
  <si>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</si>
  <si>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</si>
  <si>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</si>
  <si>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</si>
  <si>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</si>
  <si>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</si>
  <si>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</si>
  <si>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</si>
  <si>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</si>
  <si>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Физическая культура</t>
  </si>
  <si>
    <t>Французский язык</t>
  </si>
  <si>
    <t>Экология</t>
  </si>
  <si>
    <t>Экономика</t>
  </si>
  <si>
    <t>Испанский язык</t>
  </si>
  <si>
    <t>Китайский язык</t>
  </si>
  <si>
    <t>Итальянский язык</t>
  </si>
  <si>
    <t>ИТОГО:</t>
  </si>
  <si>
    <t>№ п\п</t>
  </si>
  <si>
    <t>Предмет</t>
  </si>
  <si>
    <t>Участники</t>
  </si>
  <si>
    <t>Победители</t>
  </si>
  <si>
    <t>Призеры</t>
  </si>
  <si>
    <t>Всего призовых мест</t>
  </si>
  <si>
    <r>
      <t>п/п</t>
    </r>
    <r>
      <rPr>
        <sz val="12"/>
        <rFont val="Times New Roman"/>
        <family val="1"/>
        <charset val="204"/>
      </rPr>
      <t xml:space="preserve"> </t>
    </r>
  </si>
  <si>
    <r>
      <t>ОУ</t>
    </r>
    <r>
      <rPr>
        <sz val="12"/>
        <rFont val="Times New Roman"/>
        <family val="1"/>
        <charset val="204"/>
      </rPr>
      <t xml:space="preserve"> </t>
    </r>
  </si>
  <si>
    <t>Кол-во участников 2015/2016</t>
  </si>
  <si>
    <t>Кол-во участников 2014/2015</t>
  </si>
  <si>
    <t xml:space="preserve">РЕЙТИНГ ШКОЛ ПО КОЛ-ВУ УЧАСТНИКОВ </t>
  </si>
  <si>
    <t>Китай.яз</t>
  </si>
  <si>
    <t xml:space="preserve">п/п </t>
  </si>
  <si>
    <t xml:space="preserve">ОУ </t>
  </si>
  <si>
    <t>Всего</t>
  </si>
  <si>
    <t>2013-2014</t>
  </si>
  <si>
    <t>2014-2015</t>
  </si>
  <si>
    <t>2015-2016</t>
  </si>
  <si>
    <t>нет шк.</t>
  </si>
  <si>
    <t>не было шк.</t>
  </si>
  <si>
    <t>КОЛИЧЕСТВО ПОБЕДИТЕЛЕЙ И ПРИЗЁРОВ  МУНИЦИПАЛЬНОГО ЭТАПА ПО ОУ И ПО ПРЕДМЕТАМ 2016-2017 учебный год</t>
  </si>
  <si>
    <t>Астрон</t>
  </si>
  <si>
    <t>Биолог</t>
  </si>
  <si>
    <t>Географ</t>
  </si>
  <si>
    <t>Литерат.</t>
  </si>
  <si>
    <t>Математ.</t>
  </si>
  <si>
    <t>Информ</t>
  </si>
  <si>
    <t>Нем. яз.</t>
  </si>
  <si>
    <t>МБОУ "Гимназия №1"</t>
  </si>
  <si>
    <t>МБОУ "Лицей №2"</t>
  </si>
  <si>
    <t>МБОУ СОШ №3</t>
  </si>
  <si>
    <t>МБОУ СОШ №4</t>
  </si>
  <si>
    <t>МБОУ СОШ №5</t>
  </si>
  <si>
    <t>МБОУ СОШ №6</t>
  </si>
  <si>
    <t>МБОУ СОШ №7</t>
  </si>
  <si>
    <t>МБОУ СОШ №8</t>
  </si>
  <si>
    <t>МБОУ СОШ №9</t>
  </si>
  <si>
    <t>МБОУ СОШ №10</t>
  </si>
  <si>
    <t>МБОУ СОШ №12</t>
  </si>
  <si>
    <t>МБОУ СОШ №14</t>
  </si>
  <si>
    <t>МАОУ "Лицей №15"</t>
  </si>
  <si>
    <t>МБОУ "Гимназия №16"</t>
  </si>
  <si>
    <t>МБОУ "Гимназия №17"</t>
  </si>
  <si>
    <t>МАОУ СОШ №19</t>
  </si>
  <si>
    <t>МБОУ СОШ №22</t>
  </si>
  <si>
    <t>МБОУ "Лицей №23"</t>
  </si>
  <si>
    <t>МБОУ СОШ №24</t>
  </si>
  <si>
    <t>МБОУ СОШ №25</t>
  </si>
  <si>
    <t>МБОУ СОШ №26</t>
  </si>
  <si>
    <t>МБОУ СОШ №27</t>
  </si>
  <si>
    <t>МБОУ СОШ №28</t>
  </si>
  <si>
    <t>МБОУ СОШ №29</t>
  </si>
  <si>
    <t>МБОУ СОШ №31</t>
  </si>
  <si>
    <t>МБОУ СОШ №32</t>
  </si>
  <si>
    <t>МБОУ "Марфинская СОШ"</t>
  </si>
  <si>
    <t>МБОУ "Поведниковская СОШ"</t>
  </si>
  <si>
    <t>ЧУ ОШ "Классика-М"</t>
  </si>
  <si>
    <t>АНОО "Ломоносовская школа -Зеленый мыс"</t>
  </si>
  <si>
    <t>НОЧУ "ЦО "Первая Европейская гимназия Петра Великого"</t>
  </si>
  <si>
    <t>ЧУОШ "Логос М"</t>
  </si>
  <si>
    <t>НЧОУ "ГЕЛИОС"</t>
  </si>
  <si>
    <t>НОЧУ "ЦО "Международная гимназия в Новых Вешках"</t>
  </si>
  <si>
    <t>АНОО школа "Вектор"</t>
  </si>
  <si>
    <t>МБОУ "Начальная школа-детский сад №30"</t>
  </si>
  <si>
    <t>ПОЧУ МКТ им. Г.Н. Альтшуля</t>
  </si>
  <si>
    <r>
      <t xml:space="preserve">Всего:        Из них:    </t>
    </r>
    <r>
      <rPr>
        <b/>
        <sz val="14"/>
        <color theme="1"/>
        <rFont val="Calibri"/>
        <family val="2"/>
        <charset val="204"/>
        <scheme val="minor"/>
      </rPr>
      <t xml:space="preserve"> 102</t>
    </r>
    <r>
      <rPr>
        <sz val="14"/>
        <color theme="1"/>
        <rFont val="Calibri"/>
        <family val="2"/>
        <charset val="204"/>
        <scheme val="minor"/>
      </rPr>
      <t xml:space="preserve">    победителей,   </t>
    </r>
    <r>
      <rPr>
        <b/>
        <sz val="14"/>
        <color theme="1"/>
        <rFont val="Calibri"/>
        <family val="2"/>
        <charset val="204"/>
        <scheme val="minor"/>
      </rPr>
      <t>257</t>
    </r>
    <r>
      <rPr>
        <sz val="14"/>
        <color theme="1"/>
        <rFont val="Calibri"/>
        <family val="2"/>
        <charset val="204"/>
        <scheme val="minor"/>
      </rPr>
      <t xml:space="preserve">  призёров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</si>
</sst>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8" xfId="0" applyFont="1" applyBorder="1"/>
    <xf numFmtId="0" fontId="9" fillId="2" borderId="9" xfId="0" applyFont="1" applyFill="1" applyBorder="1" applyAlignment="1">
      <alignment horizontal="center" vertical="center" wrapText="1" readingOrder="1"/>
    </xf>
    <xf numFmtId="0" fontId="8" fillId="0" borderId="10" xfId="0" applyFont="1" applyBorder="1"/>
    <xf numFmtId="0" fontId="10" fillId="2" borderId="9" xfId="0" applyFont="1" applyFill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0" fontId="8" fillId="0" borderId="12" xfId="0" applyFont="1" applyBorder="1"/>
    <xf numFmtId="0" fontId="16" fillId="0" borderId="3" xfId="0" applyFont="1" applyBorder="1" applyAlignment="1">
      <alignment horizontal="center" vertical="center" wrapText="1" readingOrder="1"/>
    </xf>
    <xf numFmtId="0" fontId="16" fillId="0" borderId="4" xfId="0" applyFont="1" applyBorder="1" applyAlignment="1">
      <alignment horizontal="center" vertical="center" wrapText="1" readingOrder="1"/>
    </xf>
    <xf numFmtId="0" fontId="17" fillId="2" borderId="2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 readingOrder="1"/>
    </xf>
    <xf numFmtId="0" fontId="16" fillId="2" borderId="5" xfId="0" applyFont="1" applyFill="1" applyBorder="1" applyAlignment="1">
      <alignment horizontal="center" vertical="center" wrapText="1" readingOrder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readingOrder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1" readingOrder="1"/>
    </xf>
    <xf numFmtId="0" fontId="12" fillId="0" borderId="7" xfId="0" applyFont="1" applyBorder="1"/>
    <xf numFmtId="0" fontId="12" fillId="0" borderId="17" xfId="0" applyFont="1" applyBorder="1"/>
    <xf numFmtId="0" fontId="12" fillId="0" borderId="8" xfId="0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18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4" xfId="0" applyFont="1" applyBorder="1" applyAlignment="1">
      <alignment horizontal="center" vertical="top"/>
    </xf>
    <xf numFmtId="0" fontId="20" fillId="0" borderId="14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7" xfId="0" applyFont="1" applyFill="1" applyBorder="1" applyAlignment="1">
      <alignment horizontal="center" vertical="center" wrapText="1" readingOrder="1"/>
    </xf>
    <xf numFmtId="0" fontId="5" fillId="2" borderId="17" xfId="0" applyFont="1" applyFill="1" applyBorder="1" applyAlignment="1">
      <alignment horizontal="left" vertical="top" textRotation="90" wrapText="1" readingOrder="1"/>
    </xf>
    <xf numFmtId="0" fontId="2" fillId="2" borderId="17" xfId="0" applyFont="1" applyFill="1" applyBorder="1" applyAlignment="1">
      <alignment horizontal="left" vertical="top" textRotation="90" wrapText="1" readingOrder="1"/>
    </xf>
    <xf numFmtId="0" fontId="5" fillId="2" borderId="17" xfId="0" applyFont="1" applyFill="1" applyBorder="1" applyAlignment="1">
      <alignment horizontal="center" vertical="top" textRotation="90" wrapText="1" readingOrder="1"/>
    </xf>
    <xf numFmtId="0" fontId="5" fillId="2" borderId="8" xfId="0" applyFont="1" applyFill="1" applyBorder="1" applyAlignment="1">
      <alignment horizontal="left" vertical="top" textRotation="90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5" fillId="2" borderId="10" xfId="0" applyNumberFormat="1" applyFont="1" applyFill="1" applyBorder="1" applyAlignment="1">
      <alignment horizontal="center" vertical="center" wrapText="1" readingOrder="1"/>
    </xf>
    <xf numFmtId="0" fontId="21" fillId="0" borderId="0" xfId="0" applyFont="1"/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 readingOrder="1"/>
    </xf>
    <xf numFmtId="0" fontId="24" fillId="2" borderId="15" xfId="0" applyFont="1" applyFill="1" applyBorder="1" applyAlignment="1">
      <alignment horizontal="center" vertical="center" wrapText="1"/>
    </xf>
    <xf numFmtId="0" fontId="23" fillId="2" borderId="12" xfId="0" applyNumberFormat="1" applyFont="1" applyFill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/>
    </xf>
  </cellXfs>
  <cellStyles count="1">
    <cellStyle name="Обычный" xfId="0" builtinId="0"/>
  </cellStyles>
  <dxfs count="9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000000"/>
        </right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top" textRotation="90" wrapText="1" 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9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>
          <fgColor indexed="64"/>
          <bgColor theme="0"/>
        </patternFill>
      </fill>
      <alignment horizontal="left" vertical="top" textRotation="9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2:AB40" totalsRowCount="1" headerRowDxfId="95" dataDxfId="93" totalsRowDxfId="91" headerRowBorderDxfId="94" tableBorderDxfId="92" totalsRowBorderDxfId="90">
  <autoFilter ref="A2:AB39"/>
  <tableColumns count="28">
    <tableColumn id="1" name="п/п " dataDxfId="89" totalsRowDxfId="27"/>
    <tableColumn id="2" name="ОУ " totalsRowLabel="ИТОГО" dataDxfId="88" totalsRowDxfId="26"/>
    <tableColumn id="3" name="Англ. яз." totalsRowFunction="custom" dataDxfId="87" totalsRowDxfId="25">
      <totalsRowFormula>C3+C4+C5+C6+C7+C8+C9+C10+C11+C12+C13+C14+C15+C16+C17+C18+C19+C20+C21+C22+C23+C24+C25+C26+C27+C29+C30+C32+C34+C35+C36+C33+C37+C38+C39+C28+C31</totalsRowFormula>
    </tableColumn>
    <tableColumn id="4" name="Астрон" totalsRowFunction="custom" dataDxfId="86" totalsRowDxfId="24">
      <totalsRowFormula>D3+D4+D5+D6+D7+D8+D9+D10+D11+D12+D13+D14+D15+D16+D17+D18+D19+D20+D21+D22+D23+D24+D25+D26+D27+D29+D30+D32+D34+D35+D36+D33+D37+D38+D39+D28+D31</totalsRowFormula>
    </tableColumn>
    <tableColumn id="5" name="Биолог" totalsRowFunction="custom" dataDxfId="85" totalsRowDxfId="23">
      <totalsRowFormula>E3+E4+E5+E6+E7+E8+E9+E10+E11+E12+E13+E14+E15+E16+E17+E18+E19+E20+E21+E22+E23+E24+E25+E26+E27+E29+E30+E32+E34+E35+E36+E33+E37+E38+E39+E28+E31</totalsRowFormula>
    </tableColumn>
    <tableColumn id="6" name="Географ" totalsRowFunction="custom" dataDxfId="84" totalsRowDxfId="22">
      <totalsRowFormula>F3+F4+F5+F6+F7+F8+F9+F10+F11+F12+F13+F14+F15+F16+F17+F18+F19+F20+F21+F22+F23+F24+F25+F26+F27+F29+F30+F32+F34+F35+F36+F33+F37+F38+F39+F28+F31</totalsRowFormula>
    </tableColumn>
    <tableColumn id="29" name="Информ" totalsRowFunction="custom" dataDxfId="83" totalsRowDxfId="21">
      <totalsRowFormula>G3+G4+G5+G6+G7+G8+G9+G10+G11+G12+G13+G14+G15+G16+G17+G18+G19+G20+G21+G22+G23+G24+G25+G26+G27+G29+G30+G32+G34+G35+G36+G33+G37+G38+G39+G28+G31</totalsRowFormula>
    </tableColumn>
    <tableColumn id="7" name="История" totalsRowFunction="custom" dataDxfId="82" totalsRowDxfId="20">
      <totalsRowFormula>H3+H4+H5+H6+H7+H8+H9+H10+H11+H12+H13+H14+H15+H16+H17+H18+H19+H20+H21+H22+H23+H24+H25+H26+H27+H29+H30+H32+H34+H35+H36+H33+H37+H38+H39+H28+H31</totalsRowFormula>
    </tableColumn>
    <tableColumn id="8" name="Литерат." totalsRowFunction="custom" dataDxfId="81" totalsRowDxfId="19">
      <totalsRowFormula>I3+I4+I5+I6+I7+I8+I9+I10+I11+I12+I13+I14+I15+I16+I17+I18+I19+I20+I21+I22+I23+I24+I25+I26+I27+I29+I30+I32+I34+I35+I36+I33+I37+I38+I39+I28+I31</totalsRowFormula>
    </tableColumn>
    <tableColumn id="9" name="Математ." totalsRowFunction="custom" dataDxfId="80" totalsRowDxfId="18">
      <totalsRowFormula>J3+J4+J5+J6+J7+J8+J9+J10+J11+J12+J13+J14+J15+J16+J17+J18+J19+J20+J21+J22+J23+J24+J25+J26+J27+J29+J30+J32+J34+J35+J36+J33+J37+J38+J39+J28+J31</totalsRowFormula>
    </tableColumn>
    <tableColumn id="30" name="Нем. яз." totalsRowFunction="custom" dataDxfId="79" totalsRowDxfId="17">
      <totalsRowFormula>K3+K4+K5+K6+K7+K8+K9+K10+K11+K12+K13+K14+K15+K16+K17+K18+K19+K20+K21+K22+K23+K24+K25+K26+K27+K29+K30+K32+K34+K35+K36+K33+K37+K38+K39+K28+K31</totalsRowFormula>
    </tableColumn>
    <tableColumn id="31" name="ОБЖ" totalsRowFunction="custom" dataDxfId="78" totalsRowDxfId="16">
      <totalsRowFormula>L3+L4+L5+L6+L7+L8+L9+L10+L11+L12+L13+L14+L15+L16+L17+L18+L19+L20+L21+L22+L23+L24+L25+L26+L27+L29+L30+L32+L34+L35+L36+L33+L37+L38+L39+L28+L31</totalsRowFormula>
    </tableColumn>
    <tableColumn id="10" name="Общест." totalsRowFunction="custom" dataDxfId="77" totalsRowDxfId="15">
      <totalsRowFormula>M3+M4+M5+M6+M7+M8+M9+M10+M11+M12+M13+M14+M15+M16+M17+M18+M19+M20+M21+M22+M23+M24+M25+M26+M27+M29+M30+M32+M34+M35+M36+M33+M37+M38+M39+M28+M31</totalsRowFormula>
    </tableColumn>
    <tableColumn id="11" name="Право" totalsRowFunction="custom" dataDxfId="76" totalsRowDxfId="14">
      <totalsRowFormula>N3+N4+N5+N6+N7+N8+N9+N10+N11+N12+N13+N14+N15+N16+N17+N18+N19+N20+N21+N22+N23+N24+N25+N26+N27+N29+N30+N32+N34+N35+N36+N33+N37+N38+N39+N28+N31</totalsRowFormula>
    </tableColumn>
    <tableColumn id="12" name="Рус. яз." totalsRowFunction="custom" dataDxfId="75" totalsRowDxfId="13">
      <totalsRowFormula>O3+O4+O5+O6+O7+O8+O9+O10+O11+O12+O13+O14+O15+O16+O17+O18+O19+O20+O21+O22+O23+O24+O25+O26+O27+O29+O30+O32+O34+O35+O36+O33+O37+O38+O39+O28+O31</totalsRowFormula>
    </tableColumn>
    <tableColumn id="13" name="Технол." totalsRowFunction="custom" dataDxfId="74" totalsRowDxfId="12">
      <totalsRowFormula>P3+P4+P5+P6+P7+P8+P9+P10+P11+P12+P13+P14+P15+P16+P17+P18+P19+P20+P21+P22+P23+P24+P25+P26+P27+P29+P30+P32+P34+P35+P36+P33+P37+P38+P39+P28+P31</totalsRowFormula>
    </tableColumn>
    <tableColumn id="14" name="Физика" totalsRowFunction="custom" dataDxfId="73" totalsRowDxfId="11">
      <totalsRowFormula>Q3+Q4+Q5+Q6+Q7+Q8+Q9+Q10+Q11+Q12+Q13+Q14+Q15+Q16+Q17+Q18+Q19+Q20+Q21+Q22+Q23+Q24+Q25+Q26+Q27+Q29+Q30+Q32+Q34+Q35+Q36+Q33+Q37+Q38+Q39+Q28+Q31</totalsRowFormula>
    </tableColumn>
    <tableColumn id="15" name="Франц. яз." totalsRowFunction="custom" dataDxfId="72" totalsRowDxfId="10">
      <totalsRowFormula>R3+R4+R5+R6+R7+R8+R9+R10+R11+R12+R13+R14+R15+R16+R17+R18+R19+R20+R21+R22+R23+R24+R25+R26+R27+R29+R30+R32+R34+R35+R36+R33+R37+R38+R39+R28+R31</totalsRowFormula>
    </tableColumn>
    <tableColumn id="17" name="Физ-ра " totalsRowFunction="custom" dataDxfId="71" totalsRowDxfId="9">
      <totalsRowFormula>S3+S4+S5+S6+S7+S8+S9+S10+S11+S12+S13+S14+S15+S16+S17+S18+S19+S20+S21+S22+S23+S24+S25+S26+S27+S29+S30+S32+S34+S35+S36+S33+S37+S38+S39+S28+S31</totalsRowFormula>
    </tableColumn>
    <tableColumn id="32" name="Химия" totalsRowFunction="custom" dataDxfId="70" totalsRowDxfId="8">
      <totalsRowFormula>T3+T4+T5+T6+T7+T8+T9+T10+T11+T12+T13+T14+T15+T16+T17+T18+T19+T20+T21+T22+T23+T24+T25+T26+T27+T29+T30+T32+T34+T35+T36+T33+T37+T38+T39+T28+T31</totalsRowFormula>
    </tableColumn>
    <tableColumn id="18" name="Эконом." totalsRowFunction="custom" dataDxfId="69" totalsRowDxfId="7">
      <totalsRowFormula>U3+U4+U5+U6+U7+U8+U9+U10+U11+U12+U13+U14+U15+U16+U17+U18+U19+U20+U21+U22+U23+U24+U25+U26+U27+U29+U30+U32+U34+U35+U36+U33+U37+U38+U39+U28+U31</totalsRowFormula>
    </tableColumn>
    <tableColumn id="20" name="Эколог." totalsRowFunction="custom" dataDxfId="68" totalsRowDxfId="6">
      <totalsRowFormula>V3+V4+V5+V6+V7+V8+V9+V10+V11+V12+V13+V14+V15+V16+V17+V18+V19+V20+V21+V22+V23+V24+V25+V26+V27+V29+V30+V32+V34+V35+V36+V33+V37+V38+V39+V28+V31</totalsRowFormula>
    </tableColumn>
    <tableColumn id="21" name="ОПД и ПЗ" totalsRowFunction="custom" dataDxfId="67" totalsRowDxfId="5">
      <totalsRowFormula>W3+W4+W5+W6+W7+W8+W9+W10+W11+W12+W13+W14+W15+W16+W17+W18+W19+W20+W21+W22+W23+W24+W25+W26+W27+W29+W30+W32+W34+W35+W36+W33+W37+W38+W39+W28+W31</totalsRowFormula>
    </tableColumn>
    <tableColumn id="23" name="МХК" totalsRowFunction="custom" dataDxfId="66" totalsRowDxfId="4">
      <totalsRowFormula>X3+X4+X5+X6+X7+X8+X9+X10+X11+X12+X13+X14+X15+X16+X17+X18+X19+X20+X21+X22+X23+X24+X25+X26+X27+X29+X30+X32+X34+X35+X36+X33+X37+X38+X39+X28+X31</totalsRowFormula>
    </tableColumn>
    <tableColumn id="24" name="ДКП" totalsRowFunction="custom" dataDxfId="65" totalsRowDxfId="3">
      <totalsRowFormula>Y3+Y4+Y5+Y6+Y7+Y8+Y9+Y10+Y11+Y12+Y13+Y14+Y15+Y16+Y17+Y18+Y19+Y20+Y21+Y22+Y23+Y24+Y25+Y26+Y27+Y29+Y30+Y32+Y34+Y35+Y36+Y33+Y37+Y38+Y39+Y28+Y31</totalsRowFormula>
    </tableColumn>
    <tableColumn id="27" name="Китай.яз" totalsRowFunction="custom" dataDxfId="64" totalsRowDxfId="2">
      <totalsRowFormula>Z3+Z4+Z5+Z6+Z7+Z8+Z9+Z10+Z11+Z12+Z13+Z14+Z15+Z16+Z17+Z18+Z19+Z20+Z21+Z22+Z23+Z24+Z25+Z26+Z27+Z29+Z30+Z32+Z34+Z35+Z36+Z33+Z37+Z38+Z39+Z28+Z31</totalsRowFormula>
    </tableColumn>
    <tableColumn id="28" name="ОПК" totalsRowFunction="custom" dataDxfId="63" totalsRowDxfId="1">
      <totalsRowFormula>AA3+AA4+AA5+AA6+AA7+AA8+AA9+AA10+AA11+AA12+AA13+AA14+AA15+AA16+AA17+AA18+AA19+AA20+AA21+AA22+AA23+AA24+AA25+AA26+AA27+AA29+AA30+AA32+AA34+AA35+AA36+AA33+AA37+AA38+AA39+AA28+AA31</totalsRowFormula>
    </tableColumn>
    <tableColumn id="26" name="ВСЕГО" totalsRowFunction="custom" dataDxfId="62" totalsRowDxfId="0">
      <calculatedColumnFormula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calculatedColumnFormula>
      <totalsRowFormula>SUM(Таблица1[ВСЕГО])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2:C39" totalsRowShown="0" headerRowDxfId="61" dataDxfId="59" headerRowBorderDxfId="60" tableBorderDxfId="58" totalsRowBorderDxfId="57">
  <autoFilter ref="A2:C39"/>
  <sortState ref="A3:B38">
    <sortCondition descending="1" ref="B2:B38"/>
  </sortState>
  <tableColumns count="3">
    <tableColumn id="1" name="ОУ № " dataDxfId="56"/>
    <tableColumn id="2" name="Кол-во участников 2014/2015" dataDxfId="55"/>
    <tableColumn id="3" name="Кол-во участников 2015/2016" dataDxfId="5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A1:F29" totalsRowShown="0" headerRowDxfId="53" dataDxfId="51" headerRowBorderDxfId="52" tableBorderDxfId="50" totalsRowBorderDxfId="49">
  <autoFilter ref="A1:F29"/>
  <tableColumns count="6">
    <tableColumn id="1" name="№ п\п" dataDxfId="48"/>
    <tableColumn id="2" name="Предмет" dataDxfId="47"/>
    <tableColumn id="3" name="Участники" dataDxfId="46"/>
    <tableColumn id="4" name="Победители" dataDxfId="45"/>
    <tableColumn id="5" name="Призеры" dataDxfId="44"/>
    <tableColumn id="6" name="Всего" dataDxfId="43">
      <calculatedColumnFormula>SUM(Таблица6[[#This Row],[Победители]:[Призеры]])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A2:E38" totalsRowCount="1" headerRowDxfId="42" dataDxfId="40" headerRowBorderDxfId="41" tableBorderDxfId="39" totalsRowBorderDxfId="38">
  <autoFilter ref="A2:E37"/>
  <tableColumns count="5">
    <tableColumn id="1" name="п/п " dataDxfId="37" totalsRowDxfId="36"/>
    <tableColumn id="2" name="ОУ " dataDxfId="35" totalsRowDxfId="34"/>
    <tableColumn id="3" name="Победители" dataDxfId="33" totalsRowDxfId="32"/>
    <tableColumn id="4" name="Призеры" dataDxfId="31" totalsRowDxfId="30"/>
    <tableColumn id="5" name="Всего призовых мест" totalsRowFunction="custom" dataDxfId="29" totalsRowDxfId="28">
      <calculatedColumnFormula>SUM(Таблица7[[#This Row],[Победители]:[Призеры]])</calculatedColumnFormula>
      <totalsRowFormula>SUM(E3:E36)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showWhiteSpace="0" view="pageLayout" topLeftCell="A31" zoomScale="112" zoomScalePageLayoutView="112" workbookViewId="0">
      <selection activeCell="H12" sqref="H12"/>
    </sheetView>
  </sheetViews>
  <sheetFormatPr defaultColWidth="9.140625" defaultRowHeight="15" x14ac:dyDescent="0.25"/>
  <cols>
    <col min="1" max="1" width="4" customWidth="1"/>
    <col min="2" max="2" width="15.140625" customWidth="1"/>
    <col min="3" max="27" width="4.42578125" customWidth="1"/>
    <col min="28" max="28" width="4.5703125" customWidth="1"/>
  </cols>
  <sheetData>
    <row r="1" spans="1:28" ht="22.5" customHeight="1" x14ac:dyDescent="0.25">
      <c r="B1" s="2"/>
      <c r="C1" s="2"/>
      <c r="D1" s="57" t="s">
        <v>75</v>
      </c>
      <c r="E1" s="57"/>
      <c r="F1" s="57"/>
      <c r="G1" s="5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  <c r="AA1" s="2"/>
    </row>
    <row r="2" spans="1:28" ht="39.75" customHeight="1" x14ac:dyDescent="0.25">
      <c r="A2" s="47" t="s">
        <v>67</v>
      </c>
      <c r="B2" s="48" t="s">
        <v>68</v>
      </c>
      <c r="C2" s="49" t="s">
        <v>4</v>
      </c>
      <c r="D2" s="49" t="s">
        <v>76</v>
      </c>
      <c r="E2" s="49" t="s">
        <v>77</v>
      </c>
      <c r="F2" s="49" t="s">
        <v>78</v>
      </c>
      <c r="G2" s="49" t="s">
        <v>81</v>
      </c>
      <c r="H2" s="49" t="s">
        <v>40</v>
      </c>
      <c r="I2" s="49" t="s">
        <v>79</v>
      </c>
      <c r="J2" s="49" t="s">
        <v>80</v>
      </c>
      <c r="K2" s="49" t="s">
        <v>82</v>
      </c>
      <c r="L2" s="49" t="s">
        <v>10</v>
      </c>
      <c r="M2" s="49" t="s">
        <v>24</v>
      </c>
      <c r="N2" s="49" t="s">
        <v>1</v>
      </c>
      <c r="O2" s="49" t="s">
        <v>0</v>
      </c>
      <c r="P2" s="49" t="s">
        <v>20</v>
      </c>
      <c r="Q2" s="49" t="s">
        <v>2</v>
      </c>
      <c r="R2" s="49" t="s">
        <v>5</v>
      </c>
      <c r="S2" s="49" t="s">
        <v>6</v>
      </c>
      <c r="T2" s="49" t="s">
        <v>3</v>
      </c>
      <c r="U2" s="49" t="s">
        <v>7</v>
      </c>
      <c r="V2" s="49" t="s">
        <v>21</v>
      </c>
      <c r="W2" s="50" t="s">
        <v>8</v>
      </c>
      <c r="X2" s="49" t="s">
        <v>9</v>
      </c>
      <c r="Y2" s="49" t="s">
        <v>23</v>
      </c>
      <c r="Z2" s="51" t="s">
        <v>66</v>
      </c>
      <c r="AA2" s="51" t="s">
        <v>19</v>
      </c>
      <c r="AB2" s="52" t="s">
        <v>11</v>
      </c>
    </row>
    <row r="3" spans="1:28" ht="24.75" customHeight="1" x14ac:dyDescent="0.25">
      <c r="A3" s="54">
        <v>1</v>
      </c>
      <c r="B3" s="54" t="s">
        <v>83</v>
      </c>
      <c r="C3" s="45">
        <v>1</v>
      </c>
      <c r="D3" s="45"/>
      <c r="E3" s="45">
        <v>1</v>
      </c>
      <c r="F3" s="45">
        <v>1</v>
      </c>
      <c r="G3" s="45">
        <v>3</v>
      </c>
      <c r="H3" s="45">
        <v>1</v>
      </c>
      <c r="I3" s="45"/>
      <c r="J3" s="45">
        <v>1</v>
      </c>
      <c r="K3" s="45"/>
      <c r="L3" s="45"/>
      <c r="M3" s="45">
        <v>1</v>
      </c>
      <c r="N3" s="45">
        <v>1</v>
      </c>
      <c r="O3" s="45"/>
      <c r="P3" s="45">
        <v>2</v>
      </c>
      <c r="Q3" s="45">
        <v>1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13</v>
      </c>
    </row>
    <row r="4" spans="1:28" x14ac:dyDescent="0.25">
      <c r="A4" s="54">
        <v>2</v>
      </c>
      <c r="B4" s="54" t="s">
        <v>84</v>
      </c>
      <c r="C4" s="45">
        <v>1</v>
      </c>
      <c r="D4" s="45"/>
      <c r="E4" s="45"/>
      <c r="F4" s="45">
        <v>1</v>
      </c>
      <c r="G4" s="45">
        <v>1</v>
      </c>
      <c r="H4" s="45">
        <v>1</v>
      </c>
      <c r="I4" s="45">
        <v>2</v>
      </c>
      <c r="J4" s="45">
        <v>1</v>
      </c>
      <c r="K4" s="45"/>
      <c r="L4" s="45">
        <v>1</v>
      </c>
      <c r="M4" s="45"/>
      <c r="N4" s="45"/>
      <c r="O4" s="45">
        <v>1</v>
      </c>
      <c r="P4" s="45"/>
      <c r="Q4" s="45"/>
      <c r="R4" s="45"/>
      <c r="S4" s="45">
        <v>1</v>
      </c>
      <c r="T4" s="45"/>
      <c r="U4" s="45"/>
      <c r="V4" s="45"/>
      <c r="W4" s="45"/>
      <c r="X4" s="45"/>
      <c r="Y4" s="45"/>
      <c r="Z4" s="45"/>
      <c r="AA4" s="45"/>
      <c r="AB4" s="56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10</v>
      </c>
    </row>
    <row r="5" spans="1:28" x14ac:dyDescent="0.25">
      <c r="A5" s="54">
        <v>3</v>
      </c>
      <c r="B5" s="54" t="s">
        <v>85</v>
      </c>
      <c r="C5" s="45"/>
      <c r="D5" s="45"/>
      <c r="E5" s="45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</v>
      </c>
    </row>
    <row r="6" spans="1:28" x14ac:dyDescent="0.25">
      <c r="A6" s="54">
        <v>4</v>
      </c>
      <c r="B6" s="54" t="s">
        <v>86</v>
      </c>
      <c r="C6" s="45"/>
      <c r="D6" s="45"/>
      <c r="E6" s="45"/>
      <c r="F6" s="45">
        <v>2</v>
      </c>
      <c r="G6" s="45">
        <v>1</v>
      </c>
      <c r="H6" s="45"/>
      <c r="I6" s="45"/>
      <c r="J6" s="45">
        <v>1</v>
      </c>
      <c r="K6" s="45"/>
      <c r="L6" s="45"/>
      <c r="M6" s="45">
        <v>1</v>
      </c>
      <c r="N6" s="45">
        <v>1</v>
      </c>
      <c r="O6" s="45">
        <v>1</v>
      </c>
      <c r="P6" s="45"/>
      <c r="Q6" s="45">
        <v>1</v>
      </c>
      <c r="R6" s="45"/>
      <c r="S6" s="45"/>
      <c r="T6" s="45">
        <v>1</v>
      </c>
      <c r="U6" s="45"/>
      <c r="V6" s="45"/>
      <c r="W6" s="45"/>
      <c r="X6" s="45"/>
      <c r="Y6" s="45"/>
      <c r="Z6" s="45"/>
      <c r="AA6" s="45"/>
      <c r="AB6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9</v>
      </c>
    </row>
    <row r="7" spans="1:28" x14ac:dyDescent="0.25">
      <c r="A7" s="54">
        <v>5</v>
      </c>
      <c r="B7" s="54" t="s">
        <v>87</v>
      </c>
      <c r="C7" s="45"/>
      <c r="D7" s="45"/>
      <c r="E7" s="45">
        <v>1</v>
      </c>
      <c r="F7" s="45">
        <v>1</v>
      </c>
      <c r="G7" s="45"/>
      <c r="H7" s="45">
        <v>1</v>
      </c>
      <c r="I7" s="45">
        <v>1</v>
      </c>
      <c r="J7" s="45"/>
      <c r="K7" s="45"/>
      <c r="L7" s="45"/>
      <c r="M7" s="45"/>
      <c r="N7" s="45"/>
      <c r="O7" s="45">
        <v>1</v>
      </c>
      <c r="P7" s="45">
        <v>4</v>
      </c>
      <c r="Q7" s="45"/>
      <c r="R7" s="45"/>
      <c r="S7" s="45">
        <v>1</v>
      </c>
      <c r="T7" s="45"/>
      <c r="U7" s="45"/>
      <c r="V7" s="45"/>
      <c r="W7" s="45"/>
      <c r="X7" s="45"/>
      <c r="Y7" s="45">
        <v>1</v>
      </c>
      <c r="Z7" s="45"/>
      <c r="AA7" s="45"/>
      <c r="AB7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11</v>
      </c>
    </row>
    <row r="8" spans="1:28" x14ac:dyDescent="0.25">
      <c r="A8" s="54">
        <v>6</v>
      </c>
      <c r="B8" s="54" t="s">
        <v>88</v>
      </c>
      <c r="C8" s="45">
        <v>2</v>
      </c>
      <c r="D8" s="45">
        <v>8</v>
      </c>
      <c r="E8" s="45">
        <v>1</v>
      </c>
      <c r="F8" s="45">
        <v>4</v>
      </c>
      <c r="G8" s="45">
        <v>7</v>
      </c>
      <c r="H8" s="45">
        <v>1</v>
      </c>
      <c r="I8" s="45">
        <v>1</v>
      </c>
      <c r="J8" s="45">
        <v>19</v>
      </c>
      <c r="K8" s="45"/>
      <c r="L8" s="45">
        <v>4</v>
      </c>
      <c r="M8" s="45">
        <v>3</v>
      </c>
      <c r="N8" s="45">
        <v>5</v>
      </c>
      <c r="O8" s="45"/>
      <c r="P8" s="45"/>
      <c r="Q8" s="45">
        <v>16</v>
      </c>
      <c r="R8" s="45"/>
      <c r="S8" s="45">
        <v>1</v>
      </c>
      <c r="T8" s="45"/>
      <c r="U8" s="45">
        <v>1</v>
      </c>
      <c r="V8" s="45">
        <v>1</v>
      </c>
      <c r="W8" s="45">
        <v>2</v>
      </c>
      <c r="X8" s="45"/>
      <c r="Y8" s="45">
        <v>2</v>
      </c>
      <c r="Z8" s="45"/>
      <c r="AA8" s="45">
        <v>1</v>
      </c>
      <c r="AB8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79</v>
      </c>
    </row>
    <row r="9" spans="1:28" x14ac:dyDescent="0.25">
      <c r="A9" s="54">
        <v>7</v>
      </c>
      <c r="B9" s="54" t="s">
        <v>89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10" spans="1:28" x14ac:dyDescent="0.25">
      <c r="A10" s="54">
        <v>8</v>
      </c>
      <c r="B10" s="54" t="s">
        <v>90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>
        <v>1</v>
      </c>
      <c r="Q10" s="45"/>
      <c r="R10" s="45"/>
      <c r="S10" s="45"/>
      <c r="T10" s="45">
        <v>2</v>
      </c>
      <c r="U10" s="45"/>
      <c r="V10" s="45"/>
      <c r="W10" s="45"/>
      <c r="X10" s="45"/>
      <c r="Y10" s="45"/>
      <c r="Z10" s="45"/>
      <c r="AA10" s="45"/>
      <c r="AB10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3</v>
      </c>
    </row>
    <row r="11" spans="1:28" x14ac:dyDescent="0.25">
      <c r="A11" s="54">
        <v>9</v>
      </c>
      <c r="B11" s="54" t="s">
        <v>91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>
        <v>1</v>
      </c>
      <c r="T11" s="45"/>
      <c r="U11" s="45"/>
      <c r="V11" s="45"/>
      <c r="W11" s="45"/>
      <c r="X11" s="45"/>
      <c r="Y11" s="45"/>
      <c r="Z11" s="45"/>
      <c r="AA11" s="45"/>
      <c r="AB11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</v>
      </c>
    </row>
    <row r="12" spans="1:28" x14ac:dyDescent="0.25">
      <c r="A12" s="54">
        <v>10</v>
      </c>
      <c r="B12" s="54" t="s">
        <v>92</v>
      </c>
      <c r="C12" s="45"/>
      <c r="D12" s="45"/>
      <c r="E12" s="45"/>
      <c r="F12" s="45">
        <v>1</v>
      </c>
      <c r="G12" s="45">
        <v>1</v>
      </c>
      <c r="H12" s="45"/>
      <c r="I12" s="45">
        <v>1</v>
      </c>
      <c r="J12" s="45"/>
      <c r="K12" s="45"/>
      <c r="L12" s="45"/>
      <c r="M12" s="45"/>
      <c r="N12" s="45"/>
      <c r="O12" s="45"/>
      <c r="P12" s="45">
        <v>2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5</v>
      </c>
    </row>
    <row r="13" spans="1:28" x14ac:dyDescent="0.25">
      <c r="A13" s="54">
        <v>11</v>
      </c>
      <c r="B13" s="54" t="s">
        <v>93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1</v>
      </c>
      <c r="N13" s="46"/>
      <c r="O13" s="46"/>
      <c r="P13" s="46"/>
      <c r="Q13" s="46"/>
      <c r="R13" s="46"/>
      <c r="S13" s="46">
        <v>1</v>
      </c>
      <c r="T13" s="46"/>
      <c r="U13" s="46"/>
      <c r="V13" s="46"/>
      <c r="W13" s="46"/>
      <c r="X13" s="46"/>
      <c r="Y13" s="46"/>
      <c r="Z13" s="46"/>
      <c r="AA13" s="46"/>
      <c r="AB13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</v>
      </c>
    </row>
    <row r="14" spans="1:28" x14ac:dyDescent="0.25">
      <c r="A14" s="54">
        <v>12</v>
      </c>
      <c r="B14" s="54" t="s">
        <v>94</v>
      </c>
      <c r="C14" s="45"/>
      <c r="D14" s="45"/>
      <c r="E14" s="45">
        <v>2</v>
      </c>
      <c r="F14" s="45">
        <v>1</v>
      </c>
      <c r="G14" s="45"/>
      <c r="H14" s="45"/>
      <c r="I14" s="45">
        <v>1</v>
      </c>
      <c r="J14" s="45"/>
      <c r="K14" s="45"/>
      <c r="L14" s="45">
        <v>4</v>
      </c>
      <c r="M14" s="45">
        <v>1</v>
      </c>
      <c r="N14" s="45"/>
      <c r="O14" s="45"/>
      <c r="P14" s="45"/>
      <c r="Q14" s="45"/>
      <c r="R14" s="45"/>
      <c r="S14" s="45">
        <v>2</v>
      </c>
      <c r="T14" s="45"/>
      <c r="U14" s="45"/>
      <c r="V14" s="45"/>
      <c r="W14" s="45"/>
      <c r="X14" s="45"/>
      <c r="Y14" s="45"/>
      <c r="Z14" s="45"/>
      <c r="AA14" s="45"/>
      <c r="AB14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11</v>
      </c>
    </row>
    <row r="15" spans="1:28" ht="15" customHeight="1" x14ac:dyDescent="0.25">
      <c r="A15" s="54">
        <v>13</v>
      </c>
      <c r="B15" s="54" t="s">
        <v>95</v>
      </c>
      <c r="C15" s="45"/>
      <c r="D15" s="45">
        <v>6</v>
      </c>
      <c r="E15" s="45">
        <v>1</v>
      </c>
      <c r="F15" s="45">
        <v>1</v>
      </c>
      <c r="G15" s="45">
        <v>1</v>
      </c>
      <c r="H15" s="45">
        <v>1</v>
      </c>
      <c r="I15" s="45">
        <v>1</v>
      </c>
      <c r="J15" s="45">
        <v>7</v>
      </c>
      <c r="K15" s="45"/>
      <c r="L15" s="45">
        <v>1</v>
      </c>
      <c r="M15" s="45"/>
      <c r="N15" s="45">
        <v>1</v>
      </c>
      <c r="O15" s="45"/>
      <c r="P15" s="45"/>
      <c r="Q15" s="45">
        <v>7</v>
      </c>
      <c r="R15" s="45"/>
      <c r="S15" s="45">
        <v>1</v>
      </c>
      <c r="T15" s="45"/>
      <c r="U15" s="45"/>
      <c r="V15" s="45"/>
      <c r="W15" s="45"/>
      <c r="X15" s="45"/>
      <c r="Y15" s="45"/>
      <c r="Z15" s="45"/>
      <c r="AA15" s="45"/>
      <c r="AB15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28</v>
      </c>
    </row>
    <row r="16" spans="1:28" ht="24" x14ac:dyDescent="0.25">
      <c r="A16" s="54">
        <v>14</v>
      </c>
      <c r="B16" s="54" t="s">
        <v>96</v>
      </c>
      <c r="C16" s="45">
        <v>1</v>
      </c>
      <c r="D16" s="45"/>
      <c r="E16" s="45"/>
      <c r="F16" s="45">
        <v>1</v>
      </c>
      <c r="G16" s="45">
        <v>1</v>
      </c>
      <c r="H16" s="45"/>
      <c r="I16" s="45">
        <v>2</v>
      </c>
      <c r="J16" s="45">
        <v>3</v>
      </c>
      <c r="K16" s="45"/>
      <c r="L16" s="45"/>
      <c r="M16" s="45">
        <v>2</v>
      </c>
      <c r="N16" s="45"/>
      <c r="O16" s="45">
        <v>1</v>
      </c>
      <c r="P16" s="45"/>
      <c r="Q16" s="45">
        <v>3</v>
      </c>
      <c r="R16" s="45"/>
      <c r="S16" s="45">
        <v>2</v>
      </c>
      <c r="T16" s="45"/>
      <c r="U16" s="45"/>
      <c r="V16" s="45">
        <v>1</v>
      </c>
      <c r="W16" s="45"/>
      <c r="X16" s="45"/>
      <c r="Y16" s="45"/>
      <c r="Z16" s="45"/>
      <c r="AA16" s="45"/>
      <c r="AB16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17</v>
      </c>
    </row>
    <row r="17" spans="1:28" ht="24" x14ac:dyDescent="0.25">
      <c r="A17" s="54">
        <v>15</v>
      </c>
      <c r="B17" s="54" t="s">
        <v>97</v>
      </c>
      <c r="C17" s="45">
        <v>6</v>
      </c>
      <c r="D17" s="45"/>
      <c r="E17" s="45">
        <v>2</v>
      </c>
      <c r="F17" s="45">
        <v>1</v>
      </c>
      <c r="G17" s="45">
        <v>1</v>
      </c>
      <c r="H17" s="45"/>
      <c r="I17" s="45"/>
      <c r="J17" s="45">
        <v>1</v>
      </c>
      <c r="K17" s="45">
        <v>1</v>
      </c>
      <c r="L17" s="45"/>
      <c r="M17" s="45"/>
      <c r="N17" s="45"/>
      <c r="O17" s="45">
        <v>2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>
        <v>5</v>
      </c>
      <c r="AA17" s="45"/>
      <c r="AB17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19</v>
      </c>
    </row>
    <row r="18" spans="1:28" x14ac:dyDescent="0.25">
      <c r="A18" s="54">
        <v>16</v>
      </c>
      <c r="B18" s="54" t="s">
        <v>98</v>
      </c>
      <c r="C18" s="45"/>
      <c r="D18" s="45">
        <v>1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>
        <v>3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4</v>
      </c>
    </row>
    <row r="19" spans="1:28" x14ac:dyDescent="0.25">
      <c r="A19" s="54">
        <v>17</v>
      </c>
      <c r="B19" s="54" t="s">
        <v>99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20" spans="1:28" ht="18" customHeight="1" x14ac:dyDescent="0.25">
      <c r="A20" s="54">
        <v>18</v>
      </c>
      <c r="B20" s="54" t="s">
        <v>100</v>
      </c>
      <c r="C20" s="45">
        <v>2</v>
      </c>
      <c r="D20" s="45"/>
      <c r="E20" s="45">
        <v>4</v>
      </c>
      <c r="F20" s="45">
        <v>1</v>
      </c>
      <c r="G20" s="45">
        <v>1</v>
      </c>
      <c r="H20" s="45">
        <v>2</v>
      </c>
      <c r="I20" s="45">
        <v>1</v>
      </c>
      <c r="J20" s="45"/>
      <c r="K20" s="45"/>
      <c r="L20" s="45">
        <v>1</v>
      </c>
      <c r="M20" s="45">
        <v>2</v>
      </c>
      <c r="N20" s="45">
        <v>2</v>
      </c>
      <c r="O20" s="45">
        <v>3</v>
      </c>
      <c r="P20" s="45">
        <v>1</v>
      </c>
      <c r="Q20" s="45"/>
      <c r="R20" s="45"/>
      <c r="S20" s="45"/>
      <c r="T20" s="45">
        <v>4</v>
      </c>
      <c r="U20" s="45"/>
      <c r="V20" s="45"/>
      <c r="W20" s="45"/>
      <c r="X20" s="45"/>
      <c r="Y20" s="45"/>
      <c r="Z20" s="45"/>
      <c r="AA20" s="45"/>
      <c r="AB20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24</v>
      </c>
    </row>
    <row r="21" spans="1:28" x14ac:dyDescent="0.25">
      <c r="A21" s="54">
        <v>19</v>
      </c>
      <c r="B21" s="54" t="s">
        <v>101</v>
      </c>
      <c r="C21" s="45">
        <v>1</v>
      </c>
      <c r="D21" s="45"/>
      <c r="E21" s="45">
        <v>2</v>
      </c>
      <c r="F21" s="45"/>
      <c r="G21" s="45"/>
      <c r="H21" s="45"/>
      <c r="I21" s="45">
        <v>1</v>
      </c>
      <c r="J21" s="45"/>
      <c r="K21" s="45"/>
      <c r="L21" s="45">
        <v>1</v>
      </c>
      <c r="M21" s="45"/>
      <c r="N21" s="45"/>
      <c r="O21" s="45">
        <v>1</v>
      </c>
      <c r="P21" s="45"/>
      <c r="Q21" s="45"/>
      <c r="R21" s="45"/>
      <c r="S21" s="45"/>
      <c r="T21" s="45"/>
      <c r="U21" s="45"/>
      <c r="V21" s="45">
        <v>1</v>
      </c>
      <c r="W21" s="45"/>
      <c r="X21" s="45"/>
      <c r="Y21" s="45">
        <v>1</v>
      </c>
      <c r="Z21" s="45"/>
      <c r="AA21" s="45">
        <v>2</v>
      </c>
      <c r="AB21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10</v>
      </c>
    </row>
    <row r="22" spans="1:28" x14ac:dyDescent="0.25">
      <c r="A22" s="54">
        <v>20</v>
      </c>
      <c r="B22" s="54" t="s">
        <v>102</v>
      </c>
      <c r="C22" s="45"/>
      <c r="D22" s="45"/>
      <c r="E22" s="45"/>
      <c r="F22" s="45"/>
      <c r="G22" s="45"/>
      <c r="H22" s="45"/>
      <c r="I22" s="45">
        <v>1</v>
      </c>
      <c r="J22" s="45">
        <v>2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3</v>
      </c>
    </row>
    <row r="23" spans="1:28" x14ac:dyDescent="0.25">
      <c r="A23" s="54">
        <v>21</v>
      </c>
      <c r="B23" s="54" t="s">
        <v>103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>
        <v>1</v>
      </c>
      <c r="W23" s="45"/>
      <c r="X23" s="45"/>
      <c r="Y23" s="45"/>
      <c r="Z23" s="45"/>
      <c r="AA23" s="45"/>
      <c r="AB23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</v>
      </c>
    </row>
    <row r="24" spans="1:28" x14ac:dyDescent="0.25">
      <c r="A24" s="54">
        <v>22</v>
      </c>
      <c r="B24" s="54" t="s">
        <v>104</v>
      </c>
      <c r="C24" s="45">
        <v>3</v>
      </c>
      <c r="D24" s="45"/>
      <c r="E24" s="45"/>
      <c r="F24" s="45"/>
      <c r="G24" s="45">
        <v>2</v>
      </c>
      <c r="H24" s="45">
        <v>2</v>
      </c>
      <c r="I24" s="45">
        <v>1</v>
      </c>
      <c r="J24" s="45">
        <v>3</v>
      </c>
      <c r="K24" s="45"/>
      <c r="L24" s="45"/>
      <c r="M24" s="45">
        <v>2</v>
      </c>
      <c r="N24" s="45">
        <v>1</v>
      </c>
      <c r="O24" s="45">
        <v>3</v>
      </c>
      <c r="P24" s="45">
        <v>3</v>
      </c>
      <c r="Q24" s="45">
        <v>1</v>
      </c>
      <c r="R24" s="45"/>
      <c r="S24" s="45">
        <v>2</v>
      </c>
      <c r="T24" s="45"/>
      <c r="U24" s="45"/>
      <c r="V24" s="45">
        <v>2</v>
      </c>
      <c r="W24" s="45"/>
      <c r="X24" s="45"/>
      <c r="Y24" s="45"/>
      <c r="Z24" s="45"/>
      <c r="AA24" s="45"/>
      <c r="AB24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25</v>
      </c>
    </row>
    <row r="25" spans="1:28" x14ac:dyDescent="0.25">
      <c r="A25" s="54">
        <v>23</v>
      </c>
      <c r="B25" s="54" t="s">
        <v>105</v>
      </c>
      <c r="C25" s="45"/>
      <c r="D25" s="45"/>
      <c r="E25" s="45"/>
      <c r="F25" s="45">
        <v>1</v>
      </c>
      <c r="G25" s="45"/>
      <c r="H25" s="45">
        <v>1</v>
      </c>
      <c r="I25" s="45"/>
      <c r="J25" s="45">
        <v>1</v>
      </c>
      <c r="K25" s="45"/>
      <c r="L25" s="45">
        <v>2</v>
      </c>
      <c r="M25" s="45"/>
      <c r="N25" s="45"/>
      <c r="O25" s="45"/>
      <c r="P25" s="45"/>
      <c r="Q25" s="45"/>
      <c r="R25" s="45"/>
      <c r="S25" s="45">
        <v>1</v>
      </c>
      <c r="T25" s="45"/>
      <c r="U25" s="45"/>
      <c r="V25" s="45">
        <v>1</v>
      </c>
      <c r="W25" s="45"/>
      <c r="X25" s="45">
        <v>1</v>
      </c>
      <c r="Y25" s="45">
        <v>1</v>
      </c>
      <c r="Z25" s="45"/>
      <c r="AA25" s="45"/>
      <c r="AB25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9</v>
      </c>
    </row>
    <row r="26" spans="1:28" x14ac:dyDescent="0.25">
      <c r="A26" s="54">
        <v>24</v>
      </c>
      <c r="B26" s="54" t="s">
        <v>106</v>
      </c>
      <c r="C26" s="45">
        <v>2</v>
      </c>
      <c r="D26" s="45"/>
      <c r="E26" s="45">
        <v>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>
        <v>1</v>
      </c>
      <c r="T26" s="45"/>
      <c r="U26" s="45"/>
      <c r="V26" s="45"/>
      <c r="W26" s="45"/>
      <c r="X26" s="45"/>
      <c r="Y26" s="45"/>
      <c r="Z26" s="45"/>
      <c r="AA26" s="45"/>
      <c r="AB26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4</v>
      </c>
    </row>
    <row r="27" spans="1:28" x14ac:dyDescent="0.25">
      <c r="A27" s="54">
        <v>25</v>
      </c>
      <c r="B27" s="54" t="s">
        <v>107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>
        <v>3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3</v>
      </c>
    </row>
    <row r="28" spans="1:28" x14ac:dyDescent="0.25">
      <c r="A28" s="54">
        <v>26</v>
      </c>
      <c r="B28" s="54" t="s">
        <v>108</v>
      </c>
      <c r="C28" s="45"/>
      <c r="D28" s="45"/>
      <c r="E28" s="45"/>
      <c r="F28" s="45"/>
      <c r="G28" s="45"/>
      <c r="H28" s="45"/>
      <c r="I28" s="45">
        <v>1</v>
      </c>
      <c r="J28" s="45">
        <v>1</v>
      </c>
      <c r="K28" s="45"/>
      <c r="L28" s="45"/>
      <c r="M28" s="45"/>
      <c r="N28" s="45"/>
      <c r="O28" s="45"/>
      <c r="P28" s="45"/>
      <c r="Q28" s="45"/>
      <c r="R28" s="45"/>
      <c r="S28" s="45">
        <v>2</v>
      </c>
      <c r="T28" s="45"/>
      <c r="U28" s="45"/>
      <c r="V28" s="45"/>
      <c r="W28" s="45"/>
      <c r="X28" s="45"/>
      <c r="Y28" s="45"/>
      <c r="Z28" s="45"/>
      <c r="AA28" s="45"/>
      <c r="AB28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4</v>
      </c>
    </row>
    <row r="29" spans="1:28" ht="25.5" customHeight="1" x14ac:dyDescent="0.25">
      <c r="A29" s="54">
        <v>27</v>
      </c>
      <c r="B29" s="54" t="s">
        <v>109</v>
      </c>
      <c r="C29" s="45"/>
      <c r="D29" s="45"/>
      <c r="E29" s="45"/>
      <c r="F29" s="45">
        <v>1</v>
      </c>
      <c r="G29" s="45"/>
      <c r="H29" s="45">
        <v>1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</v>
      </c>
    </row>
    <row r="30" spans="1:28" ht="36" x14ac:dyDescent="0.25">
      <c r="A30" s="54">
        <v>28</v>
      </c>
      <c r="B30" s="54" t="s">
        <v>110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31" spans="1:28" ht="36" x14ac:dyDescent="0.25">
      <c r="A31" s="54">
        <v>29</v>
      </c>
      <c r="B31" s="54" t="s">
        <v>118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32" spans="1:28" ht="24" x14ac:dyDescent="0.25">
      <c r="A32" s="54">
        <v>30</v>
      </c>
      <c r="B32" s="54" t="s">
        <v>117</v>
      </c>
      <c r="C32" s="45">
        <v>1</v>
      </c>
      <c r="D32" s="45">
        <v>1</v>
      </c>
      <c r="E32" s="45">
        <v>1</v>
      </c>
      <c r="F32" s="45">
        <v>1</v>
      </c>
      <c r="G32" s="45"/>
      <c r="H32" s="45">
        <v>1</v>
      </c>
      <c r="I32" s="45"/>
      <c r="J32" s="45"/>
      <c r="K32" s="45">
        <v>2</v>
      </c>
      <c r="L32" s="45"/>
      <c r="M32" s="45">
        <v>1</v>
      </c>
      <c r="N32" s="45"/>
      <c r="O32" s="45">
        <v>1</v>
      </c>
      <c r="P32" s="45"/>
      <c r="Q32" s="45">
        <v>1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10</v>
      </c>
    </row>
    <row r="33" spans="1:28" x14ac:dyDescent="0.25">
      <c r="A33" s="54">
        <v>31</v>
      </c>
      <c r="B33" s="54" t="s">
        <v>115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34" spans="1:28" ht="24" x14ac:dyDescent="0.25">
      <c r="A34" s="54">
        <v>32</v>
      </c>
      <c r="B34" s="54" t="s">
        <v>111</v>
      </c>
      <c r="C34" s="45">
        <v>4</v>
      </c>
      <c r="D34" s="45">
        <v>2</v>
      </c>
      <c r="E34" s="45">
        <v>5</v>
      </c>
      <c r="F34" s="45">
        <v>1</v>
      </c>
      <c r="G34" s="45"/>
      <c r="H34" s="45">
        <v>4</v>
      </c>
      <c r="I34" s="45">
        <v>2</v>
      </c>
      <c r="J34" s="45">
        <v>3</v>
      </c>
      <c r="K34" s="45">
        <v>3</v>
      </c>
      <c r="L34" s="45"/>
      <c r="M34" s="45">
        <v>3</v>
      </c>
      <c r="N34" s="45"/>
      <c r="O34" s="45">
        <v>4</v>
      </c>
      <c r="P34" s="45"/>
      <c r="Q34" s="45">
        <v>1</v>
      </c>
      <c r="R34" s="45">
        <v>6</v>
      </c>
      <c r="S34" s="45">
        <v>1</v>
      </c>
      <c r="T34" s="45">
        <v>2</v>
      </c>
      <c r="U34" s="45">
        <v>2</v>
      </c>
      <c r="V34" s="45"/>
      <c r="W34" s="45">
        <v>1</v>
      </c>
      <c r="X34" s="45">
        <v>1</v>
      </c>
      <c r="Y34" s="45"/>
      <c r="Z34" s="45"/>
      <c r="AA34" s="45"/>
      <c r="AB34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45</v>
      </c>
    </row>
    <row r="35" spans="1:28" ht="50.25" customHeight="1" x14ac:dyDescent="0.25">
      <c r="A35" s="54">
        <v>33</v>
      </c>
      <c r="B35" s="54" t="s">
        <v>112</v>
      </c>
      <c r="C35" s="45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1</v>
      </c>
    </row>
    <row r="36" spans="1:28" x14ac:dyDescent="0.25">
      <c r="A36" s="54">
        <v>34</v>
      </c>
      <c r="B36" s="54" t="s">
        <v>114</v>
      </c>
      <c r="C36" s="45"/>
      <c r="D36" s="45"/>
      <c r="E36" s="45"/>
      <c r="F36" s="45"/>
      <c r="G36" s="45"/>
      <c r="H36" s="45"/>
      <c r="I36" s="45">
        <v>1</v>
      </c>
      <c r="J36" s="45"/>
      <c r="K36" s="45"/>
      <c r="L36" s="45"/>
      <c r="M36" s="45"/>
      <c r="N36" s="45"/>
      <c r="O36" s="45"/>
      <c r="P36" s="45"/>
      <c r="Q36" s="45">
        <v>1</v>
      </c>
      <c r="R36" s="45"/>
      <c r="S36" s="45"/>
      <c r="T36" s="45">
        <v>1</v>
      </c>
      <c r="U36" s="45"/>
      <c r="V36" s="45"/>
      <c r="W36" s="45"/>
      <c r="X36" s="45"/>
      <c r="Y36" s="45"/>
      <c r="Z36" s="45"/>
      <c r="AA36" s="45"/>
      <c r="AB36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3</v>
      </c>
    </row>
    <row r="37" spans="1:28" ht="54" customHeight="1" x14ac:dyDescent="0.25">
      <c r="A37" s="54">
        <v>35</v>
      </c>
      <c r="B37" s="54" t="s">
        <v>113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38" spans="1:28" ht="48" x14ac:dyDescent="0.25">
      <c r="A38" s="54">
        <v>36</v>
      </c>
      <c r="B38" s="54" t="s">
        <v>116</v>
      </c>
      <c r="C38" s="45">
        <v>1</v>
      </c>
      <c r="D38" s="45"/>
      <c r="E38" s="45">
        <v>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2</v>
      </c>
    </row>
    <row r="39" spans="1:28" ht="24" x14ac:dyDescent="0.25">
      <c r="A39" s="54">
        <v>37</v>
      </c>
      <c r="B39" s="54" t="s">
        <v>119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55">
        <f>Таблица1[[#This Row],[Англ. яз.]]+Таблица1[[#This Row],[Астрон]]+Таблица1[[#This Row],[Биолог]]+Таблица1[[#This Row],[Географ]]+Таблица1[[#This Row],[Информ]]+Таблица1[[#This Row],[История]]+Таблица1[[#This Row],[Литерат.]]+Таблица1[[#This Row],[Математ.]]+Таблица1[[#This Row],[Нем. яз.]]+Таблица1[[#This Row],[ОБЖ]]+Таблица1[[#This Row],[Общест.]]+Таблица1[[#This Row],[Право]]+Таблица1[[#This Row],[Рус. яз.]]+Таблица1[[#This Row],[Технол.]]+Таблица1[[#This Row],[Физика]]+Таблица1[[#This Row],[Франц. яз.]]+Таблица1[[#This Row],[Физ-ра ]]+Таблица1[[#This Row],[Химия]]+Таблица1[[#This Row],[Эконом.]]+Таблица1[[#This Row],[Эколог.]]+Таблица1[[#This Row],[ОПД и ПЗ]]+Таблица1[[#This Row],[МХК]]+Таблица1[[#This Row],[ДКП]]+Таблица1[[#This Row],[Китай.яз]]+Таблица1[[#This Row],[ОПК]]</f>
        <v>0</v>
      </c>
    </row>
    <row r="40" spans="1:28" x14ac:dyDescent="0.25">
      <c r="A40" s="53"/>
      <c r="B40" s="59" t="s">
        <v>22</v>
      </c>
      <c r="C40" s="60">
        <f t="shared" ref="C40:AA40" si="0">C3+C4+C5+C6+C7+C8+C9+C10+C11+C12+C13+C14+C15+C16+C17+C18+C19+C20+C21+C22+C23+C24+C25+C26+C27+C29+C30+C32+C34+C35+C36+C33+C37+C38+C39+C28+C31</f>
        <v>26</v>
      </c>
      <c r="D40" s="60">
        <f t="shared" si="0"/>
        <v>18</v>
      </c>
      <c r="E40" s="60">
        <f t="shared" si="0"/>
        <v>23</v>
      </c>
      <c r="F40" s="60">
        <f t="shared" si="0"/>
        <v>19</v>
      </c>
      <c r="G40" s="60">
        <f t="shared" si="0"/>
        <v>19</v>
      </c>
      <c r="H40" s="60">
        <f t="shared" si="0"/>
        <v>16</v>
      </c>
      <c r="I40" s="60">
        <f t="shared" si="0"/>
        <v>17</v>
      </c>
      <c r="J40" s="60">
        <f t="shared" si="0"/>
        <v>43</v>
      </c>
      <c r="K40" s="60">
        <f t="shared" si="0"/>
        <v>6</v>
      </c>
      <c r="L40" s="60">
        <f t="shared" si="0"/>
        <v>14</v>
      </c>
      <c r="M40" s="60">
        <f t="shared" si="0"/>
        <v>17</v>
      </c>
      <c r="N40" s="60">
        <f t="shared" si="0"/>
        <v>11</v>
      </c>
      <c r="O40" s="60">
        <f t="shared" si="0"/>
        <v>18</v>
      </c>
      <c r="P40" s="60">
        <f t="shared" si="0"/>
        <v>19</v>
      </c>
      <c r="Q40" s="60">
        <f t="shared" si="0"/>
        <v>32</v>
      </c>
      <c r="R40" s="60">
        <f t="shared" si="0"/>
        <v>6</v>
      </c>
      <c r="S40" s="60">
        <f t="shared" si="0"/>
        <v>17</v>
      </c>
      <c r="T40" s="60">
        <f t="shared" si="0"/>
        <v>10</v>
      </c>
      <c r="U40" s="60">
        <f t="shared" si="0"/>
        <v>3</v>
      </c>
      <c r="V40" s="60">
        <f t="shared" si="0"/>
        <v>7</v>
      </c>
      <c r="W40" s="60">
        <f t="shared" si="0"/>
        <v>3</v>
      </c>
      <c r="X40" s="60">
        <f t="shared" si="0"/>
        <v>2</v>
      </c>
      <c r="Y40" s="60">
        <f t="shared" si="0"/>
        <v>5</v>
      </c>
      <c r="Z40" s="60">
        <f t="shared" si="0"/>
        <v>5</v>
      </c>
      <c r="AA40" s="60">
        <f t="shared" si="0"/>
        <v>3</v>
      </c>
      <c r="AB40" s="61">
        <f>SUM(Таблица1[ВСЕГО])</f>
        <v>359</v>
      </c>
    </row>
    <row r="41" spans="1:28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8" ht="18.75" x14ac:dyDescent="0.3">
      <c r="B42" s="1" t="s">
        <v>120</v>
      </c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ageMargins left="0.70866141732283472" right="0.35433070866141736" top="0" bottom="0" header="0.11811023622047245" footer="0.11811023622047245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Layout" zoomScaleNormal="100" workbookViewId="0">
      <selection activeCell="C3" sqref="C3"/>
    </sheetView>
  </sheetViews>
  <sheetFormatPr defaultRowHeight="15" x14ac:dyDescent="0.25"/>
  <cols>
    <col min="1" max="1" width="22.85546875" customWidth="1"/>
    <col min="2" max="2" width="24.5703125" customWidth="1"/>
    <col min="3" max="3" width="23.85546875" customWidth="1"/>
  </cols>
  <sheetData>
    <row r="1" spans="1:3" x14ac:dyDescent="0.25">
      <c r="A1" t="s">
        <v>65</v>
      </c>
    </row>
    <row r="2" spans="1:3" ht="35.25" customHeight="1" x14ac:dyDescent="0.25">
      <c r="A2" s="39" t="s">
        <v>29</v>
      </c>
      <c r="B2" s="40" t="s">
        <v>64</v>
      </c>
      <c r="C2" s="41" t="s">
        <v>63</v>
      </c>
    </row>
    <row r="3" spans="1:3" ht="18.75" x14ac:dyDescent="0.3">
      <c r="A3" s="6">
        <v>6</v>
      </c>
      <c r="B3" s="7">
        <v>257</v>
      </c>
      <c r="C3" s="5"/>
    </row>
    <row r="4" spans="1:3" ht="18.75" x14ac:dyDescent="0.3">
      <c r="A4" s="6">
        <v>27</v>
      </c>
      <c r="B4" s="7">
        <v>162</v>
      </c>
      <c r="C4" s="7"/>
    </row>
    <row r="5" spans="1:3" ht="18.75" x14ac:dyDescent="0.3">
      <c r="A5" s="6">
        <v>16</v>
      </c>
      <c r="B5" s="7">
        <v>138</v>
      </c>
      <c r="C5" s="7"/>
    </row>
    <row r="6" spans="1:3" ht="18.75" x14ac:dyDescent="0.3">
      <c r="A6" s="6">
        <v>17</v>
      </c>
      <c r="B6" s="7">
        <v>131</v>
      </c>
      <c r="C6" s="7"/>
    </row>
    <row r="7" spans="1:3" ht="18.75" x14ac:dyDescent="0.3">
      <c r="A7" s="6">
        <v>28</v>
      </c>
      <c r="B7" s="7">
        <v>128</v>
      </c>
      <c r="C7" s="7"/>
    </row>
    <row r="8" spans="1:3" ht="26.25" customHeight="1" x14ac:dyDescent="0.3">
      <c r="A8" s="6" t="s">
        <v>13</v>
      </c>
      <c r="B8" s="7">
        <v>128</v>
      </c>
      <c r="C8" s="7"/>
    </row>
    <row r="9" spans="1:3" ht="18.75" x14ac:dyDescent="0.3">
      <c r="A9" s="6">
        <v>5</v>
      </c>
      <c r="B9" s="7">
        <v>124</v>
      </c>
      <c r="C9" s="7"/>
    </row>
    <row r="10" spans="1:3" ht="18.75" x14ac:dyDescent="0.3">
      <c r="A10" s="6">
        <v>23</v>
      </c>
      <c r="B10" s="7">
        <v>120</v>
      </c>
      <c r="C10" s="7"/>
    </row>
    <row r="11" spans="1:3" ht="18.75" x14ac:dyDescent="0.3">
      <c r="A11" s="6">
        <v>24</v>
      </c>
      <c r="B11" s="7">
        <v>118</v>
      </c>
      <c r="C11" s="7"/>
    </row>
    <row r="12" spans="1:3" ht="18.75" x14ac:dyDescent="0.3">
      <c r="A12" s="6">
        <v>15</v>
      </c>
      <c r="B12" s="7">
        <v>117</v>
      </c>
      <c r="C12" s="7"/>
    </row>
    <row r="13" spans="1:3" ht="18.75" x14ac:dyDescent="0.3">
      <c r="A13" s="6">
        <v>1</v>
      </c>
      <c r="B13" s="7">
        <v>110</v>
      </c>
      <c r="C13" s="7"/>
    </row>
    <row r="14" spans="1:3" ht="18.75" x14ac:dyDescent="0.3">
      <c r="A14" s="8">
        <v>2</v>
      </c>
      <c r="B14" s="7">
        <v>102</v>
      </c>
      <c r="C14" s="7"/>
    </row>
    <row r="15" spans="1:3" ht="18.75" x14ac:dyDescent="0.3">
      <c r="A15" s="6">
        <v>8</v>
      </c>
      <c r="B15" s="7">
        <v>89</v>
      </c>
      <c r="C15" s="7"/>
    </row>
    <row r="16" spans="1:3" ht="18.75" x14ac:dyDescent="0.3">
      <c r="A16" s="6">
        <v>4</v>
      </c>
      <c r="B16" s="7">
        <v>82</v>
      </c>
      <c r="C16" s="7"/>
    </row>
    <row r="17" spans="1:3" ht="18.75" x14ac:dyDescent="0.3">
      <c r="A17" s="6">
        <v>14</v>
      </c>
      <c r="B17" s="7">
        <v>82</v>
      </c>
      <c r="C17" s="7"/>
    </row>
    <row r="18" spans="1:3" ht="18.75" x14ac:dyDescent="0.3">
      <c r="A18" s="6">
        <v>26</v>
      </c>
      <c r="B18" s="7">
        <v>79</v>
      </c>
      <c r="C18" s="7"/>
    </row>
    <row r="19" spans="1:3" ht="18.75" x14ac:dyDescent="0.3">
      <c r="A19" s="6">
        <v>10</v>
      </c>
      <c r="B19" s="7">
        <v>77</v>
      </c>
      <c r="C19" s="7"/>
    </row>
    <row r="20" spans="1:3" ht="18.75" x14ac:dyDescent="0.3">
      <c r="A20" s="6">
        <v>19</v>
      </c>
      <c r="B20" s="7">
        <v>70</v>
      </c>
      <c r="C20" s="7"/>
    </row>
    <row r="21" spans="1:3" ht="18.75" x14ac:dyDescent="0.3">
      <c r="A21" s="6">
        <v>25</v>
      </c>
      <c r="B21" s="7">
        <v>67</v>
      </c>
      <c r="C21" s="7"/>
    </row>
    <row r="22" spans="1:3" ht="18.75" x14ac:dyDescent="0.3">
      <c r="A22" s="6">
        <v>3</v>
      </c>
      <c r="B22" s="7">
        <v>51</v>
      </c>
      <c r="C22" s="7"/>
    </row>
    <row r="23" spans="1:3" ht="18.75" x14ac:dyDescent="0.3">
      <c r="A23" s="6" t="s">
        <v>14</v>
      </c>
      <c r="B23" s="7">
        <v>48</v>
      </c>
      <c r="C23" s="7"/>
    </row>
    <row r="24" spans="1:3" ht="18.75" x14ac:dyDescent="0.3">
      <c r="A24" s="6">
        <v>31</v>
      </c>
      <c r="B24" s="7">
        <v>41</v>
      </c>
      <c r="C24" s="7"/>
    </row>
    <row r="25" spans="1:3" ht="15" customHeight="1" x14ac:dyDescent="0.3">
      <c r="A25" s="6" t="s">
        <v>18</v>
      </c>
      <c r="B25" s="7">
        <v>41</v>
      </c>
      <c r="C25" s="7"/>
    </row>
    <row r="26" spans="1:3" ht="17.25" customHeight="1" x14ac:dyDescent="0.3">
      <c r="A26" s="6">
        <v>12</v>
      </c>
      <c r="B26" s="7">
        <v>30</v>
      </c>
      <c r="C26" s="7"/>
    </row>
    <row r="27" spans="1:3" ht="18.75" x14ac:dyDescent="0.3">
      <c r="A27" s="6">
        <v>9</v>
      </c>
      <c r="B27" s="7">
        <v>28</v>
      </c>
      <c r="C27" s="7"/>
    </row>
    <row r="28" spans="1:3" ht="18.75" x14ac:dyDescent="0.3">
      <c r="A28" s="6">
        <v>22</v>
      </c>
      <c r="B28" s="7">
        <v>27</v>
      </c>
      <c r="C28" s="7"/>
    </row>
    <row r="29" spans="1:3" ht="18.75" x14ac:dyDescent="0.3">
      <c r="A29" s="6">
        <v>7</v>
      </c>
      <c r="B29" s="7">
        <v>24</v>
      </c>
      <c r="C29" s="7"/>
    </row>
    <row r="30" spans="1:3" ht="18.75" x14ac:dyDescent="0.3">
      <c r="A30" s="6" t="s">
        <v>15</v>
      </c>
      <c r="B30" s="7">
        <v>23</v>
      </c>
      <c r="C30" s="7"/>
    </row>
    <row r="31" spans="1:3" ht="18.75" x14ac:dyDescent="0.3">
      <c r="A31" s="6" t="s">
        <v>12</v>
      </c>
      <c r="B31" s="7">
        <v>22</v>
      </c>
      <c r="C31" s="7"/>
    </row>
    <row r="32" spans="1:3" ht="18.75" x14ac:dyDescent="0.3">
      <c r="A32" s="6">
        <v>29</v>
      </c>
      <c r="B32" s="7">
        <v>17</v>
      </c>
      <c r="C32" s="7"/>
    </row>
    <row r="33" spans="1:3" ht="26.25" customHeight="1" x14ac:dyDescent="0.3">
      <c r="A33" s="6" t="s">
        <v>30</v>
      </c>
      <c r="B33" s="7">
        <v>11</v>
      </c>
      <c r="C33" s="7"/>
    </row>
    <row r="34" spans="1:3" ht="18.75" x14ac:dyDescent="0.3">
      <c r="A34" s="6" t="s">
        <v>25</v>
      </c>
      <c r="B34" s="7">
        <v>10</v>
      </c>
      <c r="C34" s="7"/>
    </row>
    <row r="35" spans="1:3" ht="23.25" customHeight="1" x14ac:dyDescent="0.3">
      <c r="A35" s="6" t="s">
        <v>31</v>
      </c>
      <c r="B35" s="7">
        <v>9</v>
      </c>
      <c r="C35" s="7"/>
    </row>
    <row r="36" spans="1:3" ht="23.25" customHeight="1" x14ac:dyDescent="0.3">
      <c r="A36" s="6" t="s">
        <v>32</v>
      </c>
      <c r="B36" s="7">
        <v>4</v>
      </c>
      <c r="C36" s="7"/>
    </row>
    <row r="37" spans="1:3" ht="24" customHeight="1" x14ac:dyDescent="0.3">
      <c r="A37" s="6" t="s">
        <v>26</v>
      </c>
      <c r="B37" s="7">
        <v>2</v>
      </c>
      <c r="C37" s="7"/>
    </row>
    <row r="38" spans="1:3" ht="27" customHeight="1" x14ac:dyDescent="0.3">
      <c r="A38" s="9" t="s">
        <v>28</v>
      </c>
      <c r="B38" s="10">
        <v>1</v>
      </c>
      <c r="C38" s="7"/>
    </row>
    <row r="39" spans="1:3" ht="18.75" x14ac:dyDescent="0.3">
      <c r="A39" s="9" t="s">
        <v>22</v>
      </c>
      <c r="B39" s="10">
        <f>SUM(B3:B38)</f>
        <v>2570</v>
      </c>
      <c r="C39" s="10"/>
    </row>
  </sheetData>
  <pageMargins left="0.7" right="0.7" top="0.36458333333333331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WhiteSpace="0" view="pageLayout" topLeftCell="A16" zoomScaleNormal="100" workbookViewId="0">
      <selection activeCell="H11" sqref="H11"/>
    </sheetView>
  </sheetViews>
  <sheetFormatPr defaultRowHeight="15" x14ac:dyDescent="0.25"/>
  <cols>
    <col min="1" max="1" width="7.5703125" customWidth="1"/>
    <col min="2" max="2" width="22.5703125" customWidth="1"/>
    <col min="3" max="3" width="15.28515625" customWidth="1"/>
    <col min="4" max="4" width="14.140625" customWidth="1"/>
    <col min="5" max="5" width="16" customWidth="1"/>
    <col min="8" max="8" width="17.42578125" customWidth="1"/>
    <col min="9" max="9" width="12.85546875" customWidth="1"/>
    <col min="10" max="10" width="11.28515625" customWidth="1"/>
    <col min="11" max="12" width="10.85546875" customWidth="1"/>
  </cols>
  <sheetData>
    <row r="1" spans="1:6" ht="15.75" x14ac:dyDescent="0.25">
      <c r="A1" s="27" t="s">
        <v>55</v>
      </c>
      <c r="B1" s="28" t="s">
        <v>56</v>
      </c>
      <c r="C1" s="28" t="s">
        <v>57</v>
      </c>
      <c r="D1" s="28" t="s">
        <v>58</v>
      </c>
      <c r="E1" s="28" t="s">
        <v>59</v>
      </c>
      <c r="F1" s="29" t="s">
        <v>69</v>
      </c>
    </row>
    <row r="2" spans="1:6" ht="15.75" x14ac:dyDescent="0.25">
      <c r="A2" s="30">
        <v>1</v>
      </c>
      <c r="B2" s="31" t="s">
        <v>35</v>
      </c>
      <c r="C2" s="32">
        <v>160</v>
      </c>
      <c r="D2" s="32">
        <v>5</v>
      </c>
      <c r="E2" s="32">
        <v>11</v>
      </c>
      <c r="F2" s="33">
        <f>SUM(Таблица6[[#This Row],[Победители]:[Призеры]])</f>
        <v>16</v>
      </c>
    </row>
    <row r="3" spans="1:6" ht="15.75" x14ac:dyDescent="0.25">
      <c r="A3" s="30">
        <v>2</v>
      </c>
      <c r="B3" s="31" t="s">
        <v>36</v>
      </c>
      <c r="C3" s="32">
        <v>71</v>
      </c>
      <c r="D3" s="32">
        <v>4</v>
      </c>
      <c r="E3" s="32">
        <v>10</v>
      </c>
      <c r="F3" s="33">
        <f>SUM(Таблица6[[#This Row],[Победители]:[Призеры]])</f>
        <v>14</v>
      </c>
    </row>
    <row r="4" spans="1:6" ht="15.75" x14ac:dyDescent="0.25">
      <c r="A4" s="30">
        <v>3</v>
      </c>
      <c r="B4" s="31" t="s">
        <v>37</v>
      </c>
      <c r="C4" s="32">
        <v>129</v>
      </c>
      <c r="D4" s="34">
        <v>5</v>
      </c>
      <c r="E4" s="34">
        <v>11</v>
      </c>
      <c r="F4" s="33">
        <f>SUM(Таблица6[[#This Row],[Победители]:[Призеры]])</f>
        <v>16</v>
      </c>
    </row>
    <row r="5" spans="1:6" ht="15.75" x14ac:dyDescent="0.25">
      <c r="A5" s="30">
        <v>4</v>
      </c>
      <c r="B5" s="31" t="s">
        <v>38</v>
      </c>
      <c r="C5" s="32">
        <v>167</v>
      </c>
      <c r="D5" s="32">
        <v>3</v>
      </c>
      <c r="E5" s="32">
        <v>10</v>
      </c>
      <c r="F5" s="33">
        <f>SUM(Таблица6[[#This Row],[Победители]:[Призеры]])</f>
        <v>13</v>
      </c>
    </row>
    <row r="6" spans="1:6" ht="15.75" x14ac:dyDescent="0.25">
      <c r="A6" s="30">
        <v>5</v>
      </c>
      <c r="B6" s="31" t="s">
        <v>39</v>
      </c>
      <c r="C6" s="32">
        <v>80</v>
      </c>
      <c r="D6" s="32">
        <v>5</v>
      </c>
      <c r="E6" s="32">
        <v>10</v>
      </c>
      <c r="F6" s="33">
        <f>SUM(Таблица6[[#This Row],[Победители]:[Призеры]])</f>
        <v>15</v>
      </c>
    </row>
    <row r="7" spans="1:6" ht="15.75" x14ac:dyDescent="0.25">
      <c r="A7" s="30">
        <v>6</v>
      </c>
      <c r="B7" s="31" t="s">
        <v>9</v>
      </c>
      <c r="C7" s="32">
        <v>33</v>
      </c>
      <c r="D7" s="32">
        <v>2</v>
      </c>
      <c r="E7" s="32">
        <v>6</v>
      </c>
      <c r="F7" s="33">
        <f>SUM(Таблица6[[#This Row],[Победители]:[Призеры]])</f>
        <v>8</v>
      </c>
    </row>
    <row r="8" spans="1:6" ht="15.75" x14ac:dyDescent="0.25">
      <c r="A8" s="30">
        <v>7</v>
      </c>
      <c r="B8" s="31" t="s">
        <v>40</v>
      </c>
      <c r="C8" s="32">
        <v>185</v>
      </c>
      <c r="D8" s="32">
        <v>5</v>
      </c>
      <c r="E8" s="32">
        <v>10</v>
      </c>
      <c r="F8" s="33">
        <f>SUM(Таблица6[[#This Row],[Победители]:[Призеры]])</f>
        <v>15</v>
      </c>
    </row>
    <row r="9" spans="1:6" ht="15.75" x14ac:dyDescent="0.25">
      <c r="A9" s="30">
        <v>8</v>
      </c>
      <c r="B9" s="31" t="s">
        <v>41</v>
      </c>
      <c r="C9" s="32">
        <v>146</v>
      </c>
      <c r="D9" s="32">
        <v>5</v>
      </c>
      <c r="E9" s="32">
        <v>11</v>
      </c>
      <c r="F9" s="33">
        <f>SUM(Таблица6[[#This Row],[Победители]:[Призеры]])</f>
        <v>16</v>
      </c>
    </row>
    <row r="10" spans="1:6" ht="15.75" x14ac:dyDescent="0.25">
      <c r="A10" s="30">
        <v>9</v>
      </c>
      <c r="B10" s="31" t="s">
        <v>42</v>
      </c>
      <c r="C10" s="32">
        <v>321</v>
      </c>
      <c r="D10" s="32">
        <v>7</v>
      </c>
      <c r="E10" s="32">
        <v>18</v>
      </c>
      <c r="F10" s="33">
        <f>SUM(Таблица6[[#This Row],[Победители]:[Призеры]])</f>
        <v>25</v>
      </c>
    </row>
    <row r="11" spans="1:6" ht="15.75" x14ac:dyDescent="0.25">
      <c r="A11" s="30">
        <v>10</v>
      </c>
      <c r="B11" s="31" t="s">
        <v>43</v>
      </c>
      <c r="C11" s="32">
        <v>23</v>
      </c>
      <c r="D11" s="32">
        <v>2</v>
      </c>
      <c r="E11" s="32">
        <v>3</v>
      </c>
      <c r="F11" s="33">
        <f>SUM(Таблица6[[#This Row],[Победители]:[Призеры]])</f>
        <v>5</v>
      </c>
    </row>
    <row r="12" spans="1:6" ht="15.75" x14ac:dyDescent="0.25">
      <c r="A12" s="30">
        <v>11</v>
      </c>
      <c r="B12" s="31" t="s">
        <v>44</v>
      </c>
      <c r="C12" s="32">
        <v>278</v>
      </c>
      <c r="D12" s="32">
        <v>5</v>
      </c>
      <c r="E12" s="32">
        <v>10</v>
      </c>
      <c r="F12" s="33">
        <f>SUM(Таблица6[[#This Row],[Победители]:[Призеры]])</f>
        <v>15</v>
      </c>
    </row>
    <row r="13" spans="1:6" ht="15.75" x14ac:dyDescent="0.25">
      <c r="A13" s="30">
        <v>12</v>
      </c>
      <c r="B13" s="31" t="s">
        <v>10</v>
      </c>
      <c r="C13" s="32">
        <v>85</v>
      </c>
      <c r="D13" s="32">
        <v>3</v>
      </c>
      <c r="E13" s="32">
        <v>11</v>
      </c>
      <c r="F13" s="33">
        <f>SUM(Таблица6[[#This Row],[Победители]:[Призеры]])</f>
        <v>14</v>
      </c>
    </row>
    <row r="14" spans="1:6" ht="15.75" x14ac:dyDescent="0.25">
      <c r="A14" s="30">
        <v>13</v>
      </c>
      <c r="B14" s="31" t="s">
        <v>1</v>
      </c>
      <c r="C14" s="32">
        <v>51</v>
      </c>
      <c r="D14" s="32">
        <v>3</v>
      </c>
      <c r="E14" s="32">
        <v>9</v>
      </c>
      <c r="F14" s="33">
        <f>SUM(Таблица6[[#This Row],[Победители]:[Призеры]])</f>
        <v>12</v>
      </c>
    </row>
    <row r="15" spans="1:6" ht="15.75" x14ac:dyDescent="0.25">
      <c r="A15" s="30">
        <v>14</v>
      </c>
      <c r="B15" s="31" t="s">
        <v>45</v>
      </c>
      <c r="C15" s="32">
        <v>176</v>
      </c>
      <c r="D15" s="34">
        <v>6</v>
      </c>
      <c r="E15" s="34">
        <v>11</v>
      </c>
      <c r="F15" s="33">
        <f>SUM(Таблица6[[#This Row],[Победители]:[Призеры]])</f>
        <v>17</v>
      </c>
    </row>
    <row r="16" spans="1:6" ht="15.75" x14ac:dyDescent="0.25">
      <c r="A16" s="30">
        <v>15</v>
      </c>
      <c r="B16" s="31" t="s">
        <v>46</v>
      </c>
      <c r="C16" s="32">
        <v>36</v>
      </c>
      <c r="D16" s="32">
        <v>4</v>
      </c>
      <c r="E16" s="32">
        <v>5</v>
      </c>
      <c r="F16" s="33">
        <f>SUM(Таблица6[[#This Row],[Победители]:[Призеры]])</f>
        <v>9</v>
      </c>
    </row>
    <row r="17" spans="1:6" ht="15.75" x14ac:dyDescent="0.25">
      <c r="A17" s="30">
        <v>16</v>
      </c>
      <c r="B17" s="31" t="s">
        <v>2</v>
      </c>
      <c r="C17" s="32">
        <v>202</v>
      </c>
      <c r="D17" s="32">
        <v>5</v>
      </c>
      <c r="E17" s="32">
        <v>14</v>
      </c>
      <c r="F17" s="33">
        <f>SUM(Таблица6[[#This Row],[Победители]:[Призеры]])</f>
        <v>19</v>
      </c>
    </row>
    <row r="18" spans="1:6" ht="15.75" x14ac:dyDescent="0.25">
      <c r="A18" s="30">
        <v>17</v>
      </c>
      <c r="B18" s="31" t="s">
        <v>47</v>
      </c>
      <c r="C18" s="32">
        <v>98</v>
      </c>
      <c r="D18" s="32">
        <v>4</v>
      </c>
      <c r="E18" s="32">
        <v>20</v>
      </c>
      <c r="F18" s="33">
        <f>SUM(Таблица6[[#This Row],[Победители]:[Призеры]])</f>
        <v>24</v>
      </c>
    </row>
    <row r="19" spans="1:6" ht="15.75" x14ac:dyDescent="0.25">
      <c r="A19" s="30">
        <v>18</v>
      </c>
      <c r="B19" s="31" t="s">
        <v>48</v>
      </c>
      <c r="C19" s="32">
        <v>24</v>
      </c>
      <c r="D19" s="32">
        <v>3</v>
      </c>
      <c r="E19" s="32">
        <v>3</v>
      </c>
      <c r="F19" s="33">
        <f>SUM(Таблица6[[#This Row],[Победители]:[Призеры]])</f>
        <v>6</v>
      </c>
    </row>
    <row r="20" spans="1:6" ht="15.75" x14ac:dyDescent="0.25">
      <c r="A20" s="30">
        <v>19</v>
      </c>
      <c r="B20" s="31" t="s">
        <v>3</v>
      </c>
      <c r="C20" s="32">
        <v>61</v>
      </c>
      <c r="D20" s="32">
        <v>2</v>
      </c>
      <c r="E20" s="32">
        <v>6</v>
      </c>
      <c r="F20" s="33">
        <f>SUM(Таблица6[[#This Row],[Победители]:[Призеры]])</f>
        <v>8</v>
      </c>
    </row>
    <row r="21" spans="1:6" ht="15.75" x14ac:dyDescent="0.25">
      <c r="A21" s="30">
        <v>20</v>
      </c>
      <c r="B21" s="31" t="s">
        <v>49</v>
      </c>
      <c r="C21" s="32">
        <v>38</v>
      </c>
      <c r="D21" s="32">
        <v>3</v>
      </c>
      <c r="E21" s="32">
        <v>6</v>
      </c>
      <c r="F21" s="33">
        <f>SUM(Таблица6[[#This Row],[Победители]:[Призеры]])</f>
        <v>9</v>
      </c>
    </row>
    <row r="22" spans="1:6" ht="15.75" x14ac:dyDescent="0.25">
      <c r="A22" s="30">
        <v>21</v>
      </c>
      <c r="B22" s="31" t="s">
        <v>50</v>
      </c>
      <c r="C22" s="32">
        <v>32</v>
      </c>
      <c r="D22" s="32">
        <v>1</v>
      </c>
      <c r="E22" s="32">
        <v>5</v>
      </c>
      <c r="F22" s="33">
        <f>SUM(Таблица6[[#This Row],[Победители]:[Призеры]])</f>
        <v>6</v>
      </c>
    </row>
    <row r="23" spans="1:6" ht="15.75" x14ac:dyDescent="0.25">
      <c r="A23" s="30">
        <v>22</v>
      </c>
      <c r="B23" s="31" t="s">
        <v>51</v>
      </c>
      <c r="C23" s="32">
        <v>0</v>
      </c>
      <c r="D23" s="32">
        <v>0</v>
      </c>
      <c r="E23" s="32">
        <v>0</v>
      </c>
      <c r="F23" s="33">
        <f>SUM(Таблица6[[#This Row],[Победители]:[Призеры]])</f>
        <v>0</v>
      </c>
    </row>
    <row r="24" spans="1:6" ht="15.75" x14ac:dyDescent="0.25">
      <c r="A24" s="30">
        <v>23</v>
      </c>
      <c r="B24" s="31" t="s">
        <v>52</v>
      </c>
      <c r="C24" s="32">
        <v>8</v>
      </c>
      <c r="D24" s="32">
        <v>2</v>
      </c>
      <c r="E24" s="32">
        <v>1</v>
      </c>
      <c r="F24" s="33">
        <f>SUM(Таблица6[[#This Row],[Победители]:[Призеры]])</f>
        <v>3</v>
      </c>
    </row>
    <row r="25" spans="1:6" ht="15.75" x14ac:dyDescent="0.25">
      <c r="A25" s="30">
        <v>24</v>
      </c>
      <c r="B25" s="31" t="s">
        <v>53</v>
      </c>
      <c r="C25" s="32">
        <v>0</v>
      </c>
      <c r="D25" s="32">
        <v>0</v>
      </c>
      <c r="E25" s="32">
        <v>0</v>
      </c>
      <c r="F25" s="33">
        <f>SUM(Таблица6[[#This Row],[Победители]:[Призеры]])</f>
        <v>0</v>
      </c>
    </row>
    <row r="26" spans="1:6" ht="15.75" x14ac:dyDescent="0.25">
      <c r="A26" s="30">
        <v>25</v>
      </c>
      <c r="B26" s="31" t="s">
        <v>8</v>
      </c>
      <c r="C26" s="32">
        <v>14</v>
      </c>
      <c r="D26" s="32">
        <v>2</v>
      </c>
      <c r="E26" s="32">
        <v>2</v>
      </c>
      <c r="F26" s="33">
        <f>SUM(Таблица6[[#This Row],[Победители]:[Призеры]])</f>
        <v>4</v>
      </c>
    </row>
    <row r="27" spans="1:6" ht="15.75" x14ac:dyDescent="0.25">
      <c r="A27" s="30">
        <v>26</v>
      </c>
      <c r="B27" s="31" t="s">
        <v>23</v>
      </c>
      <c r="C27" s="32">
        <v>15</v>
      </c>
      <c r="D27" s="32">
        <v>1</v>
      </c>
      <c r="E27" s="32">
        <v>0</v>
      </c>
      <c r="F27" s="33">
        <f>SUM(Таблица6[[#This Row],[Победители]:[Призеры]])</f>
        <v>1</v>
      </c>
    </row>
    <row r="28" spans="1:6" ht="15.75" x14ac:dyDescent="0.25">
      <c r="A28" s="30">
        <v>27</v>
      </c>
      <c r="B28" s="31" t="s">
        <v>19</v>
      </c>
      <c r="C28" s="32">
        <v>29</v>
      </c>
      <c r="D28" s="32">
        <v>0</v>
      </c>
      <c r="E28" s="32">
        <v>7</v>
      </c>
      <c r="F28" s="33">
        <f>SUM(Таблица6[[#This Row],[Победители]:[Призеры]])</f>
        <v>7</v>
      </c>
    </row>
    <row r="29" spans="1:6" ht="18.75" x14ac:dyDescent="0.25">
      <c r="A29" s="35"/>
      <c r="B29" s="36" t="s">
        <v>54</v>
      </c>
      <c r="C29" s="37">
        <f>SUM(C2:C28)</f>
        <v>2462</v>
      </c>
      <c r="D29" s="38">
        <f>SUM(D2:D28)</f>
        <v>87</v>
      </c>
      <c r="E29" s="38">
        <f>SUM(E2:E28)</f>
        <v>210</v>
      </c>
      <c r="F29" s="38">
        <f>SUM(Таблица6[[#This Row],[Победители]:[Призеры]])</f>
        <v>297</v>
      </c>
    </row>
    <row r="30" spans="1:6" x14ac:dyDescent="0.25">
      <c r="A30" s="4"/>
    </row>
    <row r="31" spans="1:6" x14ac:dyDescent="0.25">
      <c r="A31" s="4"/>
    </row>
    <row r="32" spans="1: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C36" sqref="C36"/>
    </sheetView>
  </sheetViews>
  <sheetFormatPr defaultRowHeight="15" x14ac:dyDescent="0.25"/>
  <cols>
    <col min="2" max="2" width="13.5703125" customWidth="1"/>
    <col min="3" max="3" width="17.85546875" customWidth="1"/>
    <col min="4" max="4" width="14.85546875" customWidth="1"/>
    <col min="5" max="5" width="18.85546875" customWidth="1"/>
  </cols>
  <sheetData>
    <row r="2" spans="1:5" ht="32.25" thickBot="1" x14ac:dyDescent="0.3">
      <c r="A2" s="11" t="s">
        <v>61</v>
      </c>
      <c r="B2" s="12" t="s">
        <v>62</v>
      </c>
      <c r="C2" s="12" t="s">
        <v>58</v>
      </c>
      <c r="D2" s="12" t="s">
        <v>59</v>
      </c>
      <c r="E2" s="12" t="s">
        <v>60</v>
      </c>
    </row>
    <row r="3" spans="1:5" ht="16.5" thickBot="1" x14ac:dyDescent="0.3">
      <c r="A3" s="13">
        <v>1</v>
      </c>
      <c r="B3" s="24">
        <v>1</v>
      </c>
      <c r="C3" s="15">
        <v>3</v>
      </c>
      <c r="D3" s="15">
        <v>5</v>
      </c>
      <c r="E3" s="16">
        <f>SUM(Таблица7[[#This Row],[Победители]:[Призеры]])</f>
        <v>8</v>
      </c>
    </row>
    <row r="4" spans="1:5" ht="16.5" thickBot="1" x14ac:dyDescent="0.3">
      <c r="A4" s="13">
        <v>2</v>
      </c>
      <c r="B4" s="24">
        <v>2</v>
      </c>
      <c r="C4" s="15">
        <v>1</v>
      </c>
      <c r="D4" s="15">
        <v>8</v>
      </c>
      <c r="E4" s="16">
        <f>SUM(Таблица7[[#This Row],[Победители]:[Призеры]])</f>
        <v>9</v>
      </c>
    </row>
    <row r="5" spans="1:5" ht="16.5" thickBot="1" x14ac:dyDescent="0.3">
      <c r="A5" s="13">
        <v>3</v>
      </c>
      <c r="B5" s="24">
        <v>3</v>
      </c>
      <c r="C5" s="15">
        <v>0</v>
      </c>
      <c r="D5" s="15">
        <v>1</v>
      </c>
      <c r="E5" s="16">
        <f>SUM(Таблица7[[#This Row],[Победители]:[Призеры]])</f>
        <v>1</v>
      </c>
    </row>
    <row r="6" spans="1:5" ht="16.5" thickBot="1" x14ac:dyDescent="0.3">
      <c r="A6" s="13">
        <v>4</v>
      </c>
      <c r="B6" s="24">
        <v>4</v>
      </c>
      <c r="C6" s="15">
        <v>4</v>
      </c>
      <c r="D6" s="15">
        <v>2</v>
      </c>
      <c r="E6" s="16">
        <f>SUM(Таблица7[[#This Row],[Победители]:[Призеры]])</f>
        <v>6</v>
      </c>
    </row>
    <row r="7" spans="1:5" ht="16.5" thickBot="1" x14ac:dyDescent="0.3">
      <c r="A7" s="13">
        <v>5</v>
      </c>
      <c r="B7" s="24">
        <v>5</v>
      </c>
      <c r="C7" s="15">
        <v>4</v>
      </c>
      <c r="D7" s="15">
        <v>11</v>
      </c>
      <c r="E7" s="16">
        <f>SUM(Таблица7[[#This Row],[Победители]:[Призеры]])</f>
        <v>15</v>
      </c>
    </row>
    <row r="8" spans="1:5" ht="16.5" thickBot="1" x14ac:dyDescent="0.3">
      <c r="A8" s="13">
        <v>6</v>
      </c>
      <c r="B8" s="24">
        <v>6</v>
      </c>
      <c r="C8" s="15">
        <v>19</v>
      </c>
      <c r="D8" s="15">
        <v>33</v>
      </c>
      <c r="E8" s="16">
        <f>SUM(Таблица7[[#This Row],[Победители]:[Призеры]])</f>
        <v>52</v>
      </c>
    </row>
    <row r="9" spans="1:5" ht="16.5" thickBot="1" x14ac:dyDescent="0.3">
      <c r="A9" s="13">
        <v>7</v>
      </c>
      <c r="B9" s="24">
        <v>7</v>
      </c>
      <c r="C9" s="14">
        <v>0</v>
      </c>
      <c r="D9" s="15">
        <v>0</v>
      </c>
      <c r="E9" s="16">
        <f>SUM(Таблица7[[#This Row],[Победители]:[Призеры]])</f>
        <v>0</v>
      </c>
    </row>
    <row r="10" spans="1:5" ht="16.5" thickBot="1" x14ac:dyDescent="0.3">
      <c r="A10" s="13">
        <v>8</v>
      </c>
      <c r="B10" s="24">
        <v>8</v>
      </c>
      <c r="C10" s="15">
        <v>2</v>
      </c>
      <c r="D10" s="15">
        <v>2</v>
      </c>
      <c r="E10" s="16">
        <f>SUM(Таблица7[[#This Row],[Победители]:[Призеры]])</f>
        <v>4</v>
      </c>
    </row>
    <row r="11" spans="1:5" ht="16.5" thickBot="1" x14ac:dyDescent="0.3">
      <c r="A11" s="13">
        <v>9</v>
      </c>
      <c r="B11" s="24">
        <v>9</v>
      </c>
      <c r="C11" s="15">
        <v>0</v>
      </c>
      <c r="D11" s="15">
        <v>0</v>
      </c>
      <c r="E11" s="16">
        <f>SUM(Таблица7[[#This Row],[Победители]:[Призеры]])</f>
        <v>0</v>
      </c>
    </row>
    <row r="12" spans="1:5" ht="16.5" thickBot="1" x14ac:dyDescent="0.3">
      <c r="A12" s="13">
        <v>10</v>
      </c>
      <c r="B12" s="24">
        <v>10</v>
      </c>
      <c r="C12" s="15">
        <v>1</v>
      </c>
      <c r="D12" s="15">
        <v>3</v>
      </c>
      <c r="E12" s="16">
        <f>SUM(Таблица7[[#This Row],[Победители]:[Призеры]])</f>
        <v>4</v>
      </c>
    </row>
    <row r="13" spans="1:5" ht="16.5" thickBot="1" x14ac:dyDescent="0.3">
      <c r="A13" s="13">
        <v>11</v>
      </c>
      <c r="B13" s="21">
        <v>12</v>
      </c>
      <c r="C13" s="17">
        <v>0</v>
      </c>
      <c r="D13" s="18">
        <v>4</v>
      </c>
      <c r="E13" s="19">
        <f>SUM(Таблица7[[#This Row],[Победители]:[Призеры]])</f>
        <v>4</v>
      </c>
    </row>
    <row r="14" spans="1:5" ht="16.5" thickBot="1" x14ac:dyDescent="0.3">
      <c r="A14" s="13">
        <v>12</v>
      </c>
      <c r="B14" s="24">
        <v>14</v>
      </c>
      <c r="C14" s="15">
        <v>0</v>
      </c>
      <c r="D14" s="15">
        <v>4</v>
      </c>
      <c r="E14" s="16">
        <f>SUM(Таблица7[[#This Row],[Победители]:[Призеры]])</f>
        <v>4</v>
      </c>
    </row>
    <row r="15" spans="1:5" ht="16.5" thickBot="1" x14ac:dyDescent="0.3">
      <c r="A15" s="13">
        <v>13</v>
      </c>
      <c r="B15" s="24">
        <v>15</v>
      </c>
      <c r="C15" s="15">
        <v>7</v>
      </c>
      <c r="D15" s="15">
        <v>10</v>
      </c>
      <c r="E15" s="16">
        <f>SUM(Таблица7[[#This Row],[Победители]:[Призеры]])</f>
        <v>17</v>
      </c>
    </row>
    <row r="16" spans="1:5" ht="16.5" thickBot="1" x14ac:dyDescent="0.3">
      <c r="A16" s="13">
        <v>14</v>
      </c>
      <c r="B16" s="24">
        <v>16</v>
      </c>
      <c r="C16" s="15">
        <v>4</v>
      </c>
      <c r="D16" s="15">
        <v>13</v>
      </c>
      <c r="E16" s="16">
        <f>SUM(Таблица7[[#This Row],[Победители]:[Призеры]])</f>
        <v>17</v>
      </c>
    </row>
    <row r="17" spans="1:5" ht="16.5" thickBot="1" x14ac:dyDescent="0.3">
      <c r="A17" s="13">
        <v>15</v>
      </c>
      <c r="B17" s="24">
        <v>17</v>
      </c>
      <c r="C17" s="15">
        <v>3</v>
      </c>
      <c r="D17" s="15">
        <v>8</v>
      </c>
      <c r="E17" s="16">
        <f>SUM(Таблица7[[#This Row],[Победители]:[Призеры]])</f>
        <v>11</v>
      </c>
    </row>
    <row r="18" spans="1:5" ht="16.5" thickBot="1" x14ac:dyDescent="0.3">
      <c r="A18" s="13">
        <v>16</v>
      </c>
      <c r="B18" s="24">
        <v>19</v>
      </c>
      <c r="C18" s="15">
        <v>0</v>
      </c>
      <c r="D18" s="15">
        <v>1</v>
      </c>
      <c r="E18" s="16">
        <f>SUM(Таблица7[[#This Row],[Победители]:[Призеры]])</f>
        <v>1</v>
      </c>
    </row>
    <row r="19" spans="1:5" ht="16.5" thickBot="1" x14ac:dyDescent="0.3">
      <c r="A19" s="13">
        <v>17</v>
      </c>
      <c r="B19" s="24">
        <v>22</v>
      </c>
      <c r="C19" s="15">
        <v>0</v>
      </c>
      <c r="D19" s="15">
        <v>1</v>
      </c>
      <c r="E19" s="16">
        <f>SUM(Таблица7[[#This Row],[Победители]:[Призеры]])</f>
        <v>1</v>
      </c>
    </row>
    <row r="20" spans="1:5" ht="16.5" thickBot="1" x14ac:dyDescent="0.3">
      <c r="A20" s="13">
        <v>18</v>
      </c>
      <c r="B20" s="24">
        <v>23</v>
      </c>
      <c r="C20" s="15">
        <v>5</v>
      </c>
      <c r="D20" s="15">
        <v>13</v>
      </c>
      <c r="E20" s="16">
        <f>SUM(Таблица7[[#This Row],[Победители]:[Призеры]])</f>
        <v>18</v>
      </c>
    </row>
    <row r="21" spans="1:5" ht="16.5" thickBot="1" x14ac:dyDescent="0.3">
      <c r="A21" s="13">
        <v>19</v>
      </c>
      <c r="B21" s="24">
        <v>24</v>
      </c>
      <c r="C21" s="15">
        <v>3</v>
      </c>
      <c r="D21" s="15">
        <v>9</v>
      </c>
      <c r="E21" s="16">
        <f>SUM(Таблица7[[#This Row],[Победители]:[Призеры]])</f>
        <v>12</v>
      </c>
    </row>
    <row r="22" spans="1:5" ht="16.5" thickBot="1" x14ac:dyDescent="0.3">
      <c r="A22" s="13">
        <v>20</v>
      </c>
      <c r="B22" s="24">
        <v>25</v>
      </c>
      <c r="C22" s="15">
        <v>0</v>
      </c>
      <c r="D22" s="15">
        <v>4</v>
      </c>
      <c r="E22" s="16">
        <f>SUM(Таблица7[[#This Row],[Победители]:[Призеры]])</f>
        <v>4</v>
      </c>
    </row>
    <row r="23" spans="1:5" ht="16.5" thickBot="1" x14ac:dyDescent="0.3">
      <c r="A23" s="13">
        <v>21</v>
      </c>
      <c r="B23" s="24">
        <v>26</v>
      </c>
      <c r="C23" s="15">
        <v>0</v>
      </c>
      <c r="D23" s="15">
        <v>2</v>
      </c>
      <c r="E23" s="16">
        <f>SUM(Таблица7[[#This Row],[Победители]:[Призеры]])</f>
        <v>2</v>
      </c>
    </row>
    <row r="24" spans="1:5" ht="16.5" thickBot="1" x14ac:dyDescent="0.3">
      <c r="A24" s="13">
        <v>22</v>
      </c>
      <c r="B24" s="24">
        <v>27</v>
      </c>
      <c r="C24" s="15">
        <v>11</v>
      </c>
      <c r="D24" s="15">
        <v>25</v>
      </c>
      <c r="E24" s="16">
        <f>SUM(Таблица7[[#This Row],[Победители]:[Призеры]])</f>
        <v>36</v>
      </c>
    </row>
    <row r="25" spans="1:5" ht="16.5" thickBot="1" x14ac:dyDescent="0.3">
      <c r="A25" s="13">
        <v>23</v>
      </c>
      <c r="B25" s="24">
        <v>28</v>
      </c>
      <c r="C25" s="15">
        <v>0</v>
      </c>
      <c r="D25" s="15">
        <v>5</v>
      </c>
      <c r="E25" s="16">
        <f>SUM(Таблица7[[#This Row],[Победители]:[Призеры]])</f>
        <v>5</v>
      </c>
    </row>
    <row r="26" spans="1:5" ht="16.5" thickBot="1" x14ac:dyDescent="0.3">
      <c r="A26" s="13">
        <v>24</v>
      </c>
      <c r="B26" s="24">
        <v>29</v>
      </c>
      <c r="C26" s="15">
        <v>1</v>
      </c>
      <c r="D26" s="15">
        <v>3</v>
      </c>
      <c r="E26" s="16">
        <f>SUM(Таблица7[[#This Row],[Победители]:[Призеры]])</f>
        <v>4</v>
      </c>
    </row>
    <row r="27" spans="1:5" ht="16.5" thickBot="1" x14ac:dyDescent="0.3">
      <c r="A27" s="13">
        <v>25</v>
      </c>
      <c r="B27" s="24">
        <v>31</v>
      </c>
      <c r="C27" s="15">
        <v>1</v>
      </c>
      <c r="D27" s="15">
        <v>1</v>
      </c>
      <c r="E27" s="16">
        <f>SUM(Таблица7[[#This Row],[Победители]:[Призеры]])</f>
        <v>2</v>
      </c>
    </row>
    <row r="28" spans="1:5" ht="16.5" thickBot="1" x14ac:dyDescent="0.3">
      <c r="A28" s="13">
        <v>26</v>
      </c>
      <c r="B28" s="14" t="s">
        <v>16</v>
      </c>
      <c r="C28" s="15">
        <v>0</v>
      </c>
      <c r="D28" s="15">
        <v>1</v>
      </c>
      <c r="E28" s="16">
        <f>SUM(Таблица7[[#This Row],[Победители]:[Призеры]])</f>
        <v>1</v>
      </c>
    </row>
    <row r="29" spans="1:5" ht="16.5" thickBot="1" x14ac:dyDescent="0.3">
      <c r="A29" s="13">
        <v>27</v>
      </c>
      <c r="B29" s="14" t="s">
        <v>17</v>
      </c>
      <c r="C29" s="15">
        <v>0</v>
      </c>
      <c r="D29" s="15">
        <v>0</v>
      </c>
      <c r="E29" s="16">
        <f>SUM(Таблица7[[#This Row],[Победители]:[Призеры]])</f>
        <v>0</v>
      </c>
    </row>
    <row r="30" spans="1:5" ht="16.5" thickBot="1" x14ac:dyDescent="0.3">
      <c r="A30" s="13">
        <v>28</v>
      </c>
      <c r="B30" s="14" t="s">
        <v>13</v>
      </c>
      <c r="C30" s="15">
        <v>15</v>
      </c>
      <c r="D30" s="15">
        <v>27</v>
      </c>
      <c r="E30" s="16">
        <f>SUM(Таблица7[[#This Row],[Победители]:[Призеры]])</f>
        <v>42</v>
      </c>
    </row>
    <row r="31" spans="1:5" ht="16.5" thickBot="1" x14ac:dyDescent="0.3">
      <c r="A31" s="13">
        <v>29</v>
      </c>
      <c r="B31" s="14" t="s">
        <v>12</v>
      </c>
      <c r="C31" s="15">
        <v>0</v>
      </c>
      <c r="D31" s="15">
        <v>3</v>
      </c>
      <c r="E31" s="16">
        <f>SUM(Таблица7[[#This Row],[Победители]:[Призеры]])</f>
        <v>3</v>
      </c>
    </row>
    <row r="32" spans="1:5" ht="16.5" thickBot="1" x14ac:dyDescent="0.3">
      <c r="A32" s="13">
        <v>30</v>
      </c>
      <c r="B32" s="14" t="s">
        <v>14</v>
      </c>
      <c r="C32" s="15">
        <v>2</v>
      </c>
      <c r="D32" s="15">
        <v>4</v>
      </c>
      <c r="E32" s="16">
        <f>SUM(Таблица7[[#This Row],[Победители]:[Призеры]])</f>
        <v>6</v>
      </c>
    </row>
    <row r="33" spans="1:5" ht="16.5" thickBot="1" x14ac:dyDescent="0.3">
      <c r="A33" s="13">
        <v>31</v>
      </c>
      <c r="B33" s="14" t="s">
        <v>34</v>
      </c>
      <c r="C33" s="15">
        <v>0</v>
      </c>
      <c r="D33" s="15">
        <v>2</v>
      </c>
      <c r="E33" s="16">
        <f>SUM(Таблица7[[#This Row],[Победители]:[Призеры]])</f>
        <v>2</v>
      </c>
    </row>
    <row r="34" spans="1:5" ht="16.5" thickBot="1" x14ac:dyDescent="0.3">
      <c r="A34" s="13">
        <v>32</v>
      </c>
      <c r="B34" s="17" t="s">
        <v>25</v>
      </c>
      <c r="C34" s="18">
        <v>0</v>
      </c>
      <c r="D34" s="18">
        <v>1</v>
      </c>
      <c r="E34" s="19">
        <f>SUM(Таблица7[[#This Row],[Победители]:[Призеры]])</f>
        <v>1</v>
      </c>
    </row>
    <row r="35" spans="1:5" ht="32.25" thickBot="1" x14ac:dyDescent="0.3">
      <c r="A35" s="13">
        <v>33</v>
      </c>
      <c r="B35" s="26" t="s">
        <v>27</v>
      </c>
      <c r="C35" s="15">
        <v>0</v>
      </c>
      <c r="D35" s="15">
        <v>0</v>
      </c>
      <c r="E35" s="16">
        <f>SUM(Таблица7[[#This Row],[Победители]:[Призеры]])</f>
        <v>0</v>
      </c>
    </row>
    <row r="36" spans="1:5" ht="32.25" thickBot="1" x14ac:dyDescent="0.3">
      <c r="A36" s="13">
        <v>34</v>
      </c>
      <c r="B36" s="14" t="s">
        <v>33</v>
      </c>
      <c r="C36" s="15">
        <v>1</v>
      </c>
      <c r="D36" s="15">
        <v>4</v>
      </c>
      <c r="E36" s="16">
        <f>SUM(Таблица7[[#This Row],[Победители]:[Призеры]])</f>
        <v>5</v>
      </c>
    </row>
    <row r="37" spans="1:5" ht="16.5" thickBot="1" x14ac:dyDescent="0.3">
      <c r="A37" s="20"/>
      <c r="B37" s="21" t="s">
        <v>22</v>
      </c>
      <c r="C37" s="22">
        <f>SUM(C3:C36)</f>
        <v>87</v>
      </c>
      <c r="D37" s="22">
        <f>SUM(D3:D36)</f>
        <v>210</v>
      </c>
      <c r="E37" s="23">
        <f>SUM(Таблица7[[#This Row],[Победители]:[Призеры]])</f>
        <v>297</v>
      </c>
    </row>
    <row r="38" spans="1:5" ht="15.75" x14ac:dyDescent="0.25">
      <c r="A38" s="20"/>
      <c r="B38" s="17"/>
      <c r="C38" s="18"/>
      <c r="D38" s="18"/>
      <c r="E38" s="25">
        <f>SUM(E3:E36)</f>
        <v>297</v>
      </c>
    </row>
    <row r="40" spans="1:5" x14ac:dyDescent="0.25">
      <c r="C40">
        <v>87</v>
      </c>
      <c r="D40">
        <v>210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activeCell="B4" sqref="B4"/>
    </sheetView>
  </sheetViews>
  <sheetFormatPr defaultRowHeight="15" x14ac:dyDescent="0.25"/>
  <cols>
    <col min="2" max="2" width="20" customWidth="1"/>
    <col min="3" max="3" width="17.85546875" customWidth="1"/>
    <col min="4" max="4" width="14.85546875" customWidth="1"/>
    <col min="5" max="5" width="18.85546875" customWidth="1"/>
  </cols>
  <sheetData>
    <row r="1" spans="1:6" x14ac:dyDescent="0.25">
      <c r="F1" s="42"/>
    </row>
    <row r="2" spans="1:6" ht="18.75" x14ac:dyDescent="0.3">
      <c r="C2" s="62" t="s">
        <v>60</v>
      </c>
      <c r="D2" s="62"/>
      <c r="E2" s="62"/>
    </row>
    <row r="3" spans="1:6" ht="18.75" x14ac:dyDescent="0.3">
      <c r="A3" s="44" t="s">
        <v>67</v>
      </c>
      <c r="B3" s="44" t="s">
        <v>68</v>
      </c>
      <c r="C3" s="44" t="s">
        <v>70</v>
      </c>
      <c r="D3" s="44" t="s">
        <v>71</v>
      </c>
      <c r="E3" s="44" t="s">
        <v>72</v>
      </c>
    </row>
    <row r="4" spans="1:6" ht="18.75" x14ac:dyDescent="0.25">
      <c r="A4" s="43">
        <v>1</v>
      </c>
      <c r="B4" s="43">
        <v>1</v>
      </c>
      <c r="C4" s="43">
        <v>14</v>
      </c>
      <c r="D4" s="43">
        <v>9</v>
      </c>
      <c r="E4" s="43">
        <v>8</v>
      </c>
    </row>
    <row r="5" spans="1:6" ht="18.75" x14ac:dyDescent="0.25">
      <c r="A5" s="43">
        <v>2</v>
      </c>
      <c r="B5" s="43">
        <v>2</v>
      </c>
      <c r="C5" s="43">
        <v>5</v>
      </c>
      <c r="D5" s="43">
        <v>9</v>
      </c>
      <c r="E5" s="43">
        <v>9</v>
      </c>
    </row>
    <row r="6" spans="1:6" ht="18.75" x14ac:dyDescent="0.25">
      <c r="A6" s="43">
        <v>3</v>
      </c>
      <c r="B6" s="43">
        <v>3</v>
      </c>
      <c r="C6" s="43">
        <v>3</v>
      </c>
      <c r="D6" s="43">
        <v>1</v>
      </c>
      <c r="E6" s="43">
        <v>1</v>
      </c>
    </row>
    <row r="7" spans="1:6" ht="18.75" x14ac:dyDescent="0.25">
      <c r="A7" s="43">
        <v>4</v>
      </c>
      <c r="B7" s="43">
        <v>4</v>
      </c>
      <c r="C7" s="43">
        <v>5</v>
      </c>
      <c r="D7" s="43">
        <v>5</v>
      </c>
      <c r="E7" s="43">
        <v>6</v>
      </c>
    </row>
    <row r="8" spans="1:6" ht="18.75" x14ac:dyDescent="0.25">
      <c r="A8" s="43">
        <v>5</v>
      </c>
      <c r="B8" s="43">
        <v>5</v>
      </c>
      <c r="C8" s="43">
        <v>9</v>
      </c>
      <c r="D8" s="43">
        <v>7</v>
      </c>
      <c r="E8" s="43">
        <v>15</v>
      </c>
    </row>
    <row r="9" spans="1:6" ht="18.75" x14ac:dyDescent="0.25">
      <c r="A9" s="43">
        <v>6</v>
      </c>
      <c r="B9" s="43">
        <v>6</v>
      </c>
      <c r="C9" s="43">
        <v>49</v>
      </c>
      <c r="D9" s="43">
        <v>46</v>
      </c>
      <c r="E9" s="43">
        <v>52</v>
      </c>
    </row>
    <row r="10" spans="1:6" ht="18.75" x14ac:dyDescent="0.25">
      <c r="A10" s="43">
        <v>7</v>
      </c>
      <c r="B10" s="43">
        <v>7</v>
      </c>
      <c r="C10" s="43">
        <v>0</v>
      </c>
      <c r="D10" s="43">
        <v>0</v>
      </c>
      <c r="E10" s="43">
        <v>0</v>
      </c>
    </row>
    <row r="11" spans="1:6" ht="18.75" x14ac:dyDescent="0.25">
      <c r="A11" s="43">
        <v>8</v>
      </c>
      <c r="B11" s="43">
        <v>8</v>
      </c>
      <c r="C11" s="43">
        <v>8</v>
      </c>
      <c r="D11" s="43">
        <v>7</v>
      </c>
      <c r="E11" s="43">
        <v>4</v>
      </c>
    </row>
    <row r="12" spans="1:6" ht="18.75" x14ac:dyDescent="0.25">
      <c r="A12" s="43">
        <v>9</v>
      </c>
      <c r="B12" s="43">
        <v>9</v>
      </c>
      <c r="C12" s="43">
        <v>1</v>
      </c>
      <c r="D12" s="43">
        <v>0</v>
      </c>
      <c r="E12" s="43">
        <v>0</v>
      </c>
    </row>
    <row r="13" spans="1:6" ht="18.75" x14ac:dyDescent="0.25">
      <c r="A13" s="43">
        <v>10</v>
      </c>
      <c r="B13" s="43">
        <v>10</v>
      </c>
      <c r="C13" s="43">
        <v>3</v>
      </c>
      <c r="D13" s="43">
        <v>8</v>
      </c>
      <c r="E13" s="43">
        <v>4</v>
      </c>
    </row>
    <row r="14" spans="1:6" ht="18.75" x14ac:dyDescent="0.25">
      <c r="A14" s="43">
        <v>11</v>
      </c>
      <c r="B14" s="43">
        <v>12</v>
      </c>
      <c r="C14" s="43">
        <v>2</v>
      </c>
      <c r="D14" s="43">
        <v>3</v>
      </c>
      <c r="E14" s="43">
        <v>4</v>
      </c>
    </row>
    <row r="15" spans="1:6" ht="18.75" x14ac:dyDescent="0.25">
      <c r="A15" s="43">
        <v>12</v>
      </c>
      <c r="B15" s="43">
        <v>14</v>
      </c>
      <c r="C15" s="43">
        <v>5</v>
      </c>
      <c r="D15" s="43">
        <v>3</v>
      </c>
      <c r="E15" s="43">
        <v>4</v>
      </c>
    </row>
    <row r="16" spans="1:6" ht="18.75" x14ac:dyDescent="0.25">
      <c r="A16" s="43">
        <v>13</v>
      </c>
      <c r="B16" s="43">
        <v>15</v>
      </c>
      <c r="C16" s="43">
        <v>8</v>
      </c>
      <c r="D16" s="43">
        <v>19</v>
      </c>
      <c r="E16" s="43">
        <v>17</v>
      </c>
    </row>
    <row r="17" spans="1:5" ht="18.75" x14ac:dyDescent="0.25">
      <c r="A17" s="43">
        <v>14</v>
      </c>
      <c r="B17" s="43">
        <v>16</v>
      </c>
      <c r="C17" s="43">
        <v>15</v>
      </c>
      <c r="D17" s="43">
        <v>14</v>
      </c>
      <c r="E17" s="43">
        <v>17</v>
      </c>
    </row>
    <row r="18" spans="1:5" ht="18.75" x14ac:dyDescent="0.25">
      <c r="A18" s="43">
        <v>15</v>
      </c>
      <c r="B18" s="43">
        <v>17</v>
      </c>
      <c r="C18" s="43">
        <v>8</v>
      </c>
      <c r="D18" s="43">
        <v>13</v>
      </c>
      <c r="E18" s="43">
        <v>11</v>
      </c>
    </row>
    <row r="19" spans="1:5" ht="18.75" x14ac:dyDescent="0.25">
      <c r="A19" s="43">
        <v>16</v>
      </c>
      <c r="B19" s="43">
        <v>19</v>
      </c>
      <c r="C19" s="43">
        <v>1</v>
      </c>
      <c r="D19" s="43">
        <v>1</v>
      </c>
      <c r="E19" s="43">
        <v>1</v>
      </c>
    </row>
    <row r="20" spans="1:5" ht="18.75" x14ac:dyDescent="0.25">
      <c r="A20" s="43">
        <v>17</v>
      </c>
      <c r="B20" s="43">
        <v>22</v>
      </c>
      <c r="C20" s="43">
        <v>0</v>
      </c>
      <c r="D20" s="43">
        <v>0</v>
      </c>
      <c r="E20" s="43">
        <v>1</v>
      </c>
    </row>
    <row r="21" spans="1:5" ht="18.75" x14ac:dyDescent="0.25">
      <c r="A21" s="43">
        <v>18</v>
      </c>
      <c r="B21" s="43">
        <v>23</v>
      </c>
      <c r="C21" s="43">
        <v>21</v>
      </c>
      <c r="D21" s="43">
        <v>15</v>
      </c>
      <c r="E21" s="43">
        <v>18</v>
      </c>
    </row>
    <row r="22" spans="1:5" ht="18.75" x14ac:dyDescent="0.25">
      <c r="A22" s="43">
        <v>19</v>
      </c>
      <c r="B22" s="43">
        <v>24</v>
      </c>
      <c r="C22" s="43">
        <v>9</v>
      </c>
      <c r="D22" s="43">
        <v>11</v>
      </c>
      <c r="E22" s="43">
        <v>12</v>
      </c>
    </row>
    <row r="23" spans="1:5" ht="18.75" x14ac:dyDescent="0.25">
      <c r="A23" s="43">
        <v>20</v>
      </c>
      <c r="B23" s="43">
        <v>25</v>
      </c>
      <c r="C23" s="43">
        <v>2</v>
      </c>
      <c r="D23" s="43">
        <v>3</v>
      </c>
      <c r="E23" s="43">
        <v>4</v>
      </c>
    </row>
    <row r="24" spans="1:5" ht="18.75" x14ac:dyDescent="0.25">
      <c r="A24" s="43">
        <v>21</v>
      </c>
      <c r="B24" s="43">
        <v>26</v>
      </c>
      <c r="C24" s="43">
        <v>0</v>
      </c>
      <c r="D24" s="43">
        <v>3</v>
      </c>
      <c r="E24" s="43">
        <v>2</v>
      </c>
    </row>
    <row r="25" spans="1:5" ht="18.75" x14ac:dyDescent="0.25">
      <c r="A25" s="43">
        <v>22</v>
      </c>
      <c r="B25" s="43">
        <v>27</v>
      </c>
      <c r="C25" s="43">
        <v>33</v>
      </c>
      <c r="D25" s="43">
        <v>35</v>
      </c>
      <c r="E25" s="43">
        <v>36</v>
      </c>
    </row>
    <row r="26" spans="1:5" ht="18.75" x14ac:dyDescent="0.25">
      <c r="A26" s="43">
        <v>23</v>
      </c>
      <c r="B26" s="43">
        <v>28</v>
      </c>
      <c r="C26" s="43">
        <v>10</v>
      </c>
      <c r="D26" s="43">
        <v>11</v>
      </c>
      <c r="E26" s="43">
        <v>5</v>
      </c>
    </row>
    <row r="27" spans="1:5" ht="18.75" x14ac:dyDescent="0.25">
      <c r="A27" s="43">
        <v>24</v>
      </c>
      <c r="B27" s="43">
        <v>29</v>
      </c>
      <c r="C27" s="43">
        <v>3</v>
      </c>
      <c r="D27" s="43">
        <v>1</v>
      </c>
      <c r="E27" s="43">
        <v>4</v>
      </c>
    </row>
    <row r="28" spans="1:5" ht="18.75" x14ac:dyDescent="0.25">
      <c r="A28" s="43">
        <v>25</v>
      </c>
      <c r="B28" s="43">
        <v>31</v>
      </c>
      <c r="C28" s="43">
        <v>2</v>
      </c>
      <c r="D28" s="43">
        <v>3</v>
      </c>
      <c r="E28" s="43">
        <v>2</v>
      </c>
    </row>
    <row r="29" spans="1:5" ht="18.75" x14ac:dyDescent="0.25">
      <c r="A29" s="43">
        <v>26</v>
      </c>
      <c r="B29" s="43" t="s">
        <v>16</v>
      </c>
      <c r="C29" s="43">
        <v>0</v>
      </c>
      <c r="D29" s="43">
        <v>0</v>
      </c>
      <c r="E29" s="43">
        <v>1</v>
      </c>
    </row>
    <row r="30" spans="1:5" ht="18.75" x14ac:dyDescent="0.25">
      <c r="A30" s="43">
        <v>27</v>
      </c>
      <c r="B30" s="43" t="s">
        <v>17</v>
      </c>
      <c r="C30" s="43">
        <v>1</v>
      </c>
      <c r="D30" s="43">
        <v>0</v>
      </c>
      <c r="E30" s="43">
        <v>0</v>
      </c>
    </row>
    <row r="31" spans="1:5" ht="18.75" x14ac:dyDescent="0.25">
      <c r="A31" s="43">
        <v>28</v>
      </c>
      <c r="B31" s="43" t="s">
        <v>13</v>
      </c>
      <c r="C31" s="43">
        <v>34</v>
      </c>
      <c r="D31" s="43">
        <v>41</v>
      </c>
      <c r="E31" s="43">
        <v>42</v>
      </c>
    </row>
    <row r="32" spans="1:5" ht="18.75" x14ac:dyDescent="0.25">
      <c r="A32" s="43">
        <v>29</v>
      </c>
      <c r="B32" s="43" t="s">
        <v>12</v>
      </c>
      <c r="C32" s="43">
        <v>0</v>
      </c>
      <c r="D32" s="43">
        <v>2</v>
      </c>
      <c r="E32" s="43">
        <v>3</v>
      </c>
    </row>
    <row r="33" spans="1:5" ht="18.75" x14ac:dyDescent="0.25">
      <c r="A33" s="43">
        <v>30</v>
      </c>
      <c r="B33" s="43" t="s">
        <v>14</v>
      </c>
      <c r="C33" s="43">
        <v>1</v>
      </c>
      <c r="D33" s="43">
        <v>2</v>
      </c>
      <c r="E33" s="43">
        <v>6</v>
      </c>
    </row>
    <row r="34" spans="1:5" ht="18.75" x14ac:dyDescent="0.25">
      <c r="A34" s="43">
        <v>31</v>
      </c>
      <c r="B34" s="43" t="s">
        <v>34</v>
      </c>
      <c r="C34" s="43">
        <v>4</v>
      </c>
      <c r="D34" s="43">
        <v>3</v>
      </c>
      <c r="E34" s="43">
        <v>2</v>
      </c>
    </row>
    <row r="35" spans="1:5" ht="18.75" x14ac:dyDescent="0.25">
      <c r="A35" s="43">
        <v>32</v>
      </c>
      <c r="B35" s="43" t="s">
        <v>25</v>
      </c>
      <c r="C35" s="43">
        <v>2</v>
      </c>
      <c r="D35" s="43">
        <v>0</v>
      </c>
      <c r="E35" s="43">
        <v>1</v>
      </c>
    </row>
    <row r="36" spans="1:5" ht="18.75" x14ac:dyDescent="0.25">
      <c r="A36" s="43">
        <v>33</v>
      </c>
      <c r="B36" s="43" t="s">
        <v>27</v>
      </c>
      <c r="C36" s="43">
        <v>0</v>
      </c>
      <c r="D36" s="43">
        <v>0</v>
      </c>
      <c r="E36" s="43">
        <v>0</v>
      </c>
    </row>
    <row r="37" spans="1:5" ht="18.75" x14ac:dyDescent="0.25">
      <c r="A37" s="43">
        <v>34</v>
      </c>
      <c r="B37" s="43" t="s">
        <v>33</v>
      </c>
      <c r="C37" s="43" t="s">
        <v>74</v>
      </c>
      <c r="D37" s="43">
        <v>2</v>
      </c>
      <c r="E37" s="43">
        <v>5</v>
      </c>
    </row>
    <row r="38" spans="1:5" ht="18.75" x14ac:dyDescent="0.25">
      <c r="A38" s="43">
        <v>35</v>
      </c>
      <c r="B38" s="43" t="s">
        <v>15</v>
      </c>
      <c r="C38" s="43">
        <v>0</v>
      </c>
      <c r="D38" s="43">
        <v>2</v>
      </c>
      <c r="E38" s="43" t="s">
        <v>73</v>
      </c>
    </row>
    <row r="39" spans="1:5" ht="18.75" x14ac:dyDescent="0.25">
      <c r="A39" s="43"/>
      <c r="B39" s="43" t="s">
        <v>22</v>
      </c>
      <c r="C39" s="43">
        <f>SUM(C4:C38)</f>
        <v>258</v>
      </c>
      <c r="D39" s="43">
        <f>SUM(D4:D38)</f>
        <v>279</v>
      </c>
      <c r="E39" s="43">
        <v>297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Лист3</vt:lpstr>
      <vt:lpstr>Лист4</vt:lpstr>
      <vt:lpstr>Лист6</vt:lpstr>
      <vt:lpstr>Лист6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2017-01-12T13:10:24Z</dcterms:modified>
</cp:coreProperties>
</file>